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<sst xmlns="http://schemas.openxmlformats.org/spreadsheetml/2006/main" count="40" uniqueCount="36">
  <si>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Slovenský  horolezecký  spolok  JAMES,  Junácka 6,  832 80  Bratislava</t>
  </si>
  <si>
    <t>P R Í J M Y:</t>
  </si>
  <si>
    <t>Plán</t>
  </si>
  <si>
    <t>Skutočnosť</t>
  </si>
  <si>
    <t>Rozdiel</t>
  </si>
  <si>
    <t>garantovaný rozpočet SHS JAMES</t>
  </si>
  <si>
    <t xml:space="preserve">iné príjmy  </t>
  </si>
  <si>
    <t>spolu</t>
  </si>
  <si>
    <t>V Ý D A V K Y:</t>
  </si>
  <si>
    <t>1.  Kvalifikačné kurzy horolezeckej školy JAMES</t>
  </si>
  <si>
    <t>Kurz inštruktorov horolezectva zimná časť</t>
  </si>
  <si>
    <t>Kurz inštruktorov skialpinizmu - Vysoké Tatry</t>
  </si>
  <si>
    <t>Seminár inštruktorov horolezectva zimná časť</t>
  </si>
  <si>
    <t>Kurz inštruktorov skialpinizmu na ľadovci</t>
  </si>
  <si>
    <t>Kurz inštruktorov horolezectva na ľadovci</t>
  </si>
  <si>
    <t>Seminár inštruktorov horolezectva letná časť</t>
  </si>
  <si>
    <t>Kurz cvičiteľov skalného lezenia - vstupná časť</t>
  </si>
  <si>
    <t>Kurz cvičiteľov skalného lezenia - 1. časť</t>
  </si>
  <si>
    <t>Kurz cvičiteľov skalného lezenia - 2. časť</t>
  </si>
  <si>
    <t>Seminár cvičiteľov skalného lezenia</t>
  </si>
  <si>
    <t>Záverečné skúšky inštruktorok skialpinizmu</t>
  </si>
  <si>
    <t>Kurzy inštruktorov lezenia na umelých stenách</t>
  </si>
  <si>
    <t>Záverečné skúšky inštruktorov horolezectva</t>
  </si>
  <si>
    <t>Spolu</t>
  </si>
  <si>
    <t>2.   Metodická práca a publikačná činnosť</t>
  </si>
  <si>
    <t xml:space="preserve">Seminár k horolezeckému materiálu </t>
  </si>
  <si>
    <t xml:space="preserve"> </t>
  </si>
  <si>
    <t>Seminár k improvizovanej záchrane</t>
  </si>
  <si>
    <t>Publikačná činnosť - multimediálne materiály</t>
  </si>
  <si>
    <t>3.   Akreditácia kvalifikácií</t>
  </si>
  <si>
    <t>Akreditačné poplatky</t>
  </si>
  <si>
    <t>4. Ostatné výdavky</t>
  </si>
  <si>
    <t xml:space="preserve">Rokovania komisie </t>
  </si>
  <si>
    <t>Mimoriadne výdavky, odmeny členom komisie</t>
  </si>
  <si>
    <t xml:space="preserve">Metodicko-bezpečnostná komisia SHS JAMES - čerpanie rozpočtu  2 0 1 1 </t>
  </si>
  <si>
    <t>Spolu Metodicko-bezpečnostná komisia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</si>
</sst>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\-#,##0.00\ 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4"/>
      <name val="Calibri"/>
      <family val="2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name val="Calibri"/>
      <family val="2"/>
    </font>
    <font>
      <u val="single"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46" applyFont="1">
      <alignment/>
      <protection/>
    </xf>
    <xf numFmtId="0" fontId="20" fillId="0" borderId="0" xfId="46" applyFont="1" applyAlignment="1">
      <alignment horizontal="left"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" fillId="0" borderId="0" xfId="46" applyFont="1">
      <alignment/>
      <protection/>
    </xf>
    <xf numFmtId="0" fontId="22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20" fillId="0" borderId="10" xfId="46" applyFont="1" applyBorder="1">
      <alignment/>
      <protection/>
    </xf>
    <xf numFmtId="4" fontId="20" fillId="0" borderId="10" xfId="46" applyNumberFormat="1" applyFont="1" applyBorder="1">
      <alignment/>
      <protection/>
    </xf>
    <xf numFmtId="0" fontId="2" fillId="0" borderId="10" xfId="46" applyFont="1" applyBorder="1">
      <alignment/>
      <protection/>
    </xf>
    <xf numFmtId="4" fontId="20" fillId="0" borderId="0" xfId="46" applyNumberFormat="1" applyFont="1" applyBorder="1">
      <alignment/>
      <protection/>
    </xf>
    <xf numFmtId="0" fontId="23" fillId="0" borderId="0" xfId="46" applyFont="1">
      <alignment/>
      <protection/>
    </xf>
    <xf numFmtId="2" fontId="19" fillId="0" borderId="0" xfId="46" applyNumberFormat="1" applyFont="1">
      <alignment/>
      <protection/>
    </xf>
    <xf numFmtId="2" fontId="20" fillId="0" borderId="10" xfId="46" applyNumberFormat="1" applyFont="1" applyBorder="1">
      <alignment/>
      <protection/>
    </xf>
    <xf numFmtId="0" fontId="20" fillId="0" borderId="0" xfId="46" applyFont="1" applyBorder="1">
      <alignment/>
      <protection/>
    </xf>
    <xf numFmtId="164" fontId="20" fillId="0" borderId="10" xfId="33" applyNumberFormat="1" applyFont="1" applyBorder="1" applyAlignment="1">
      <alignment/>
    </xf>
    <xf numFmtId="0" fontId="25" fillId="0" borderId="0" xfId="46" applyFont="1">
      <alignment/>
      <protection/>
    </xf>
    <xf numFmtId="2" fontId="26" fillId="0" borderId="0" xfId="46" applyNumberFormat="1" applyFont="1">
      <alignment/>
      <protection/>
    </xf>
    <xf numFmtId="0" fontId="19" fillId="0" borderId="0" xfId="46" applyFont="1" applyFill="1">
      <alignment/>
      <protection/>
    </xf>
    <xf numFmtId="0" fontId="27" fillId="0" borderId="0" xfId="46" applyFont="1" applyFill="1">
      <alignment/>
      <protection/>
    </xf>
    <xf numFmtId="2" fontId="27" fillId="0" borderId="0" xfId="46" applyNumberFormat="1" applyFont="1" applyFill="1">
      <alignment/>
      <protection/>
    </xf>
    <xf numFmtId="2" fontId="19" fillId="0" borderId="0" xfId="46" applyNumberFormat="1" applyFont="1" applyFill="1">
      <alignment/>
      <protection/>
    </xf>
    <xf numFmtId="4" fontId="20" fillId="0" borderId="10" xfId="46" applyNumberFormat="1" applyFont="1" applyFill="1" applyBorder="1">
      <alignment/>
      <protection/>
    </xf>
    <xf numFmtId="2" fontId="20" fillId="0" borderId="10" xfId="46" applyNumberFormat="1" applyFont="1" applyFill="1" applyBorder="1">
      <alignment/>
      <protection/>
    </xf>
    <xf numFmtId="0" fontId="20" fillId="0" borderId="0" xfId="46" applyFont="1" applyFill="1">
      <alignment/>
      <protection/>
    </xf>
    <xf numFmtId="0" fontId="20" fillId="0" borderId="10" xfId="46" applyFont="1" applyFill="1" applyBorder="1">
      <alignment/>
      <protection/>
    </xf>
    <xf numFmtId="0" fontId="19" fillId="0" borderId="0" xfId="46" applyFont="1" applyBorder="1">
      <alignment/>
      <protection/>
    </xf>
    <xf numFmtId="4" fontId="20" fillId="0" borderId="0" xfId="46" applyNumberFormat="1" applyFont="1" applyFill="1" applyBorder="1">
      <alignment/>
      <protection/>
    </xf>
    <xf numFmtId="2" fontId="20" fillId="0" borderId="0" xfId="46" applyNumberFormat="1" applyFont="1" applyFill="1" applyBorder="1">
      <alignment/>
      <protection/>
    </xf>
    <xf numFmtId="0" fontId="20" fillId="0" borderId="0" xfId="46" applyFont="1" applyFill="1" applyBorder="1">
      <alignment/>
      <protection/>
    </xf>
    <xf numFmtId="0" fontId="19" fillId="0" borderId="0" xfId="46" applyFont="1" applyFill="1" applyBorder="1">
      <alignment/>
      <protection/>
    </xf>
    <xf numFmtId="4" fontId="19" fillId="0" borderId="0" xfId="46" applyNumberFormat="1" applyFont="1" applyFill="1">
      <alignment/>
      <protection/>
    </xf>
    <xf numFmtId="4" fontId="19" fillId="0" borderId="0" xfId="46" applyNumberFormat="1" applyFont="1">
      <alignment/>
      <protection/>
    </xf>
    <xf numFmtId="0" fontId="28" fillId="0" borderId="0" xfId="46" applyFont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0" fontId="24" fillId="0" borderId="10" xfId="46" applyFont="1" applyBorder="1">
      <alignment/>
      <protection/>
    </xf>
    <xf numFmtId="4" fontId="24" fillId="0" borderId="10" xfId="46" applyNumberFormat="1" applyFont="1" applyBorder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y 2" xfId="33"/>
    <cellStyle name="Comma" xfId="34"/>
    <cellStyle name="Comma [0]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 3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0">
      <selection activeCell="J22" sqref="J22"/>
    </sheetView>
  </sheetViews>
  <sheetFormatPr defaultColWidth="9.140625" defaultRowHeight="15"/>
  <cols>
    <col min="1" max="1" width="52.28125" style="1" customWidth="1"/>
    <col min="2" max="2" width="10.421875" style="1" customWidth="1"/>
    <col min="3" max="3" width="11.28125" style="1" customWidth="1"/>
    <col min="4" max="4" width="10.421875" style="1" customWidth="1"/>
    <col min="5" max="7" width="9.140625" style="1" customWidth="1"/>
    <col min="8" max="8" width="9.140625" style="1" hidden="1" customWidth="1"/>
    <col min="9" max="16384" width="9.140625" style="1" customWidth="1"/>
  </cols>
  <sheetData>
    <row r="1" spans="1:4" ht="16.5" customHeight="1">
      <c r="A1" s="35" t="s">
        <v>0</v>
      </c>
      <c r="B1" s="35"/>
      <c r="C1" s="35"/>
      <c r="D1" s="35"/>
    </row>
    <row r="2" spans="1:2" s="4" customFormat="1" ht="16.5" customHeight="1">
      <c r="A2" s="2"/>
      <c r="B2" s="3"/>
    </row>
    <row r="3" spans="1:2" s="4" customFormat="1" ht="16.5" customHeight="1">
      <c r="A3" s="2"/>
      <c r="B3" s="3"/>
    </row>
    <row r="4" spans="1:4" ht="16.5" customHeight="1">
      <c r="A4" s="36" t="s">
        <v>34</v>
      </c>
      <c r="B4" s="36"/>
      <c r="C4" s="36"/>
      <c r="D4" s="36"/>
    </row>
    <row r="5" spans="1:2" ht="16.5" customHeight="1">
      <c r="A5" s="5"/>
      <c r="B5" s="3"/>
    </row>
    <row r="6" spans="1:4" ht="16.5" customHeight="1">
      <c r="A6" s="6" t="s">
        <v>1</v>
      </c>
      <c r="B6" s="7" t="s">
        <v>2</v>
      </c>
      <c r="C6" s="8" t="s">
        <v>3</v>
      </c>
      <c r="D6" s="8" t="s">
        <v>4</v>
      </c>
    </row>
    <row r="7" spans="1:4" ht="16.5" customHeight="1">
      <c r="A7" s="9" t="s">
        <v>5</v>
      </c>
      <c r="B7" s="10">
        <v>4050</v>
      </c>
      <c r="C7" s="10">
        <v>4050</v>
      </c>
      <c r="D7" s="10">
        <f>B7-C7</f>
        <v>0</v>
      </c>
    </row>
    <row r="8" spans="1:4" ht="16.5" customHeight="1">
      <c r="A8" s="9" t="s">
        <v>6</v>
      </c>
      <c r="B8" s="10">
        <v>0</v>
      </c>
      <c r="C8" s="10"/>
      <c r="D8" s="10">
        <f>B8-C8</f>
        <v>0</v>
      </c>
    </row>
    <row r="9" spans="1:4" ht="16.5" customHeight="1">
      <c r="A9" s="11" t="s">
        <v>7</v>
      </c>
      <c r="B9" s="10">
        <f>SUM(B7:B8)</f>
        <v>4050</v>
      </c>
      <c r="C9" s="10">
        <f>SUM(C7:C8)</f>
        <v>4050</v>
      </c>
      <c r="D9" s="10">
        <f>B9-C9</f>
        <v>0</v>
      </c>
    </row>
    <row r="10" spans="1:2" ht="16.5" customHeight="1">
      <c r="A10" s="3"/>
      <c r="B10" s="3"/>
    </row>
    <row r="11" spans="1:2" ht="16.5" customHeight="1">
      <c r="A11" s="6" t="s">
        <v>8</v>
      </c>
      <c r="B11" s="2"/>
    </row>
    <row r="12" spans="1:7" ht="16.5" customHeight="1">
      <c r="A12" s="13" t="s">
        <v>9</v>
      </c>
      <c r="B12" s="3"/>
      <c r="G12" s="28"/>
    </row>
    <row r="13" spans="1:7" ht="16.5" customHeight="1">
      <c r="A13" s="9" t="s">
        <v>10</v>
      </c>
      <c r="B13" s="10">
        <v>120</v>
      </c>
      <c r="C13" s="24">
        <v>97.2</v>
      </c>
      <c r="D13" s="10">
        <f>C13-B13</f>
        <v>-22.799999999999997</v>
      </c>
      <c r="G13" s="29"/>
    </row>
    <row r="14" spans="1:7" ht="16.5" customHeight="1">
      <c r="A14" s="9" t="s">
        <v>11</v>
      </c>
      <c r="B14" s="10">
        <v>400</v>
      </c>
      <c r="C14" s="24">
        <v>404.2</v>
      </c>
      <c r="D14" s="10">
        <f aca="true" t="shared" si="0" ref="D14:D26">C14-B14</f>
        <v>4.199999999999989</v>
      </c>
      <c r="G14" s="29"/>
    </row>
    <row r="15" spans="1:7" ht="16.5" customHeight="1">
      <c r="A15" s="9" t="s">
        <v>12</v>
      </c>
      <c r="B15" s="10">
        <v>160</v>
      </c>
      <c r="C15" s="24">
        <v>64.8</v>
      </c>
      <c r="D15" s="10">
        <f t="shared" si="0"/>
        <v>-95.2</v>
      </c>
      <c r="G15" s="29"/>
    </row>
    <row r="16" spans="1:7" ht="16.5" customHeight="1">
      <c r="A16" s="9" t="s">
        <v>13</v>
      </c>
      <c r="B16" s="10">
        <v>400</v>
      </c>
      <c r="C16" s="24">
        <v>404.2</v>
      </c>
      <c r="D16" s="10">
        <f t="shared" si="0"/>
        <v>4.199999999999989</v>
      </c>
      <c r="G16" s="29"/>
    </row>
    <row r="17" spans="1:7" ht="16.5" customHeight="1">
      <c r="A17" s="9" t="s">
        <v>14</v>
      </c>
      <c r="B17" s="10">
        <v>200</v>
      </c>
      <c r="C17" s="24">
        <v>0</v>
      </c>
      <c r="D17" s="10">
        <f t="shared" si="0"/>
        <v>-200</v>
      </c>
      <c r="G17" s="29"/>
    </row>
    <row r="18" spans="1:7" ht="16.5" customHeight="1">
      <c r="A18" s="9" t="s">
        <v>15</v>
      </c>
      <c r="B18" s="10">
        <v>160</v>
      </c>
      <c r="C18" s="24">
        <v>0</v>
      </c>
      <c r="D18" s="10">
        <f t="shared" si="0"/>
        <v>-160</v>
      </c>
      <c r="G18" s="29"/>
    </row>
    <row r="19" spans="1:7" ht="16.5" customHeight="1">
      <c r="A19" s="9" t="s">
        <v>16</v>
      </c>
      <c r="B19" s="10">
        <v>80</v>
      </c>
      <c r="C19" s="24">
        <v>0</v>
      </c>
      <c r="D19" s="10">
        <f t="shared" si="0"/>
        <v>-80</v>
      </c>
      <c r="G19" s="29"/>
    </row>
    <row r="20" spans="1:7" ht="16.5" customHeight="1">
      <c r="A20" s="9" t="s">
        <v>17</v>
      </c>
      <c r="B20" s="10">
        <v>240</v>
      </c>
      <c r="C20" s="24">
        <v>403.36</v>
      </c>
      <c r="D20" s="10">
        <f t="shared" si="0"/>
        <v>163.36</v>
      </c>
      <c r="F20" s="14"/>
      <c r="G20" s="29"/>
    </row>
    <row r="21" spans="1:9" ht="16.5" customHeight="1">
      <c r="A21" s="9" t="s">
        <v>18</v>
      </c>
      <c r="B21" s="10">
        <v>240</v>
      </c>
      <c r="C21" s="24">
        <v>282.94</v>
      </c>
      <c r="D21" s="10">
        <f t="shared" si="0"/>
        <v>42.94</v>
      </c>
      <c r="G21" s="29"/>
      <c r="I21" s="14"/>
    </row>
    <row r="22" spans="1:7" ht="16.5" customHeight="1">
      <c r="A22" s="9" t="s">
        <v>19</v>
      </c>
      <c r="B22" s="10">
        <v>40</v>
      </c>
      <c r="C22" s="24">
        <v>0</v>
      </c>
      <c r="D22" s="10">
        <f t="shared" si="0"/>
        <v>-40</v>
      </c>
      <c r="G22" s="29"/>
    </row>
    <row r="23" spans="1:7" ht="16.5" customHeight="1">
      <c r="A23" s="9" t="s">
        <v>20</v>
      </c>
      <c r="B23" s="10">
        <v>120</v>
      </c>
      <c r="C23" s="24">
        <v>188.62</v>
      </c>
      <c r="D23" s="10">
        <f t="shared" si="0"/>
        <v>68.62</v>
      </c>
      <c r="G23" s="29"/>
    </row>
    <row r="24" spans="1:7" ht="16.5" customHeight="1">
      <c r="A24" s="9" t="s">
        <v>21</v>
      </c>
      <c r="B24" s="10">
        <v>180</v>
      </c>
      <c r="C24" s="24">
        <v>0</v>
      </c>
      <c r="D24" s="10">
        <f t="shared" si="0"/>
        <v>-180</v>
      </c>
      <c r="G24" s="29"/>
    </row>
    <row r="25" spans="1:7" ht="16.5" customHeight="1">
      <c r="A25" s="9" t="s">
        <v>22</v>
      </c>
      <c r="B25" s="15">
        <v>120</v>
      </c>
      <c r="C25" s="25">
        <v>0</v>
      </c>
      <c r="D25" s="10">
        <f t="shared" si="0"/>
        <v>-120</v>
      </c>
      <c r="G25" s="30"/>
    </row>
    <row r="26" spans="1:8" ht="16.5" customHeight="1">
      <c r="A26" s="11" t="s">
        <v>23</v>
      </c>
      <c r="B26" s="10">
        <f>SUM(B13:B25)</f>
        <v>2460</v>
      </c>
      <c r="C26" s="24">
        <f>SUM(C13:C25)</f>
        <v>1845.3199999999997</v>
      </c>
      <c r="D26" s="10">
        <f t="shared" si="0"/>
        <v>-614.6800000000003</v>
      </c>
      <c r="G26" s="29"/>
      <c r="H26" s="34">
        <f>SUM(D13:D25)</f>
        <v>-614.6800000000001</v>
      </c>
    </row>
    <row r="27" spans="1:7" ht="16.5" customHeight="1">
      <c r="A27" s="13" t="s">
        <v>24</v>
      </c>
      <c r="B27" s="3"/>
      <c r="C27" s="26"/>
      <c r="D27" s="16"/>
      <c r="G27" s="31"/>
    </row>
    <row r="28" spans="1:7" ht="16.5" customHeight="1">
      <c r="A28" s="9" t="s">
        <v>25</v>
      </c>
      <c r="B28" s="10">
        <v>300</v>
      </c>
      <c r="C28" s="25">
        <v>119.32</v>
      </c>
      <c r="D28" s="10">
        <f>C28-B28</f>
        <v>-180.68</v>
      </c>
      <c r="F28" s="1" t="s">
        <v>26</v>
      </c>
      <c r="G28" s="30"/>
    </row>
    <row r="29" spans="1:7" ht="16.5" customHeight="1">
      <c r="A29" s="9" t="s">
        <v>27</v>
      </c>
      <c r="B29" s="10">
        <v>300</v>
      </c>
      <c r="C29" s="25">
        <v>0</v>
      </c>
      <c r="D29" s="10">
        <f>C29-B29</f>
        <v>-300</v>
      </c>
      <c r="G29" s="30"/>
    </row>
    <row r="30" spans="1:7" ht="16.5" customHeight="1">
      <c r="A30" s="9" t="s">
        <v>28</v>
      </c>
      <c r="B30" s="17">
        <v>200</v>
      </c>
      <c r="C30" s="25">
        <v>0</v>
      </c>
      <c r="D30" s="10">
        <f>C30-B30</f>
        <v>-200</v>
      </c>
      <c r="G30" s="30"/>
    </row>
    <row r="31" spans="1:8" ht="16.5" customHeight="1">
      <c r="A31" s="11" t="s">
        <v>23</v>
      </c>
      <c r="B31" s="10">
        <f>SUM(B28:B30)</f>
        <v>800</v>
      </c>
      <c r="C31" s="24">
        <f>SUM(C28:C30)</f>
        <v>119.32</v>
      </c>
      <c r="D31" s="10">
        <f>C31-B31</f>
        <v>-680.6800000000001</v>
      </c>
      <c r="G31" s="29"/>
      <c r="H31" s="34">
        <f>SUM(D28:D30)</f>
        <v>-680.6800000000001</v>
      </c>
    </row>
    <row r="32" spans="1:7" ht="16.5" customHeight="1">
      <c r="A32" s="13" t="s">
        <v>29</v>
      </c>
      <c r="B32" s="3"/>
      <c r="C32" s="26" t="s">
        <v>26</v>
      </c>
      <c r="D32" s="3"/>
      <c r="G32" s="31"/>
    </row>
    <row r="33" spans="1:7" ht="16.5" customHeight="1">
      <c r="A33" s="9" t="s">
        <v>30</v>
      </c>
      <c r="B33" s="10">
        <v>264</v>
      </c>
      <c r="C33" s="25">
        <v>66</v>
      </c>
      <c r="D33" s="10">
        <f>C33-B33</f>
        <v>-198</v>
      </c>
      <c r="G33" s="30"/>
    </row>
    <row r="34" spans="1:9" ht="16.5" customHeight="1">
      <c r="A34" s="11" t="s">
        <v>23</v>
      </c>
      <c r="B34" s="10">
        <f>B33</f>
        <v>264</v>
      </c>
      <c r="C34" s="24">
        <f>C33</f>
        <v>66</v>
      </c>
      <c r="D34" s="10">
        <f>C34-B34</f>
        <v>-198</v>
      </c>
      <c r="F34" s="20"/>
      <c r="G34" s="29"/>
      <c r="H34" s="20"/>
      <c r="I34" s="20"/>
    </row>
    <row r="35" spans="1:9" ht="16.5" customHeight="1">
      <c r="A35" s="13" t="s">
        <v>31</v>
      </c>
      <c r="B35" s="3"/>
      <c r="C35" s="26"/>
      <c r="D35" s="3"/>
      <c r="F35" s="20"/>
      <c r="G35" s="31"/>
      <c r="H35" s="20"/>
      <c r="I35" s="20"/>
    </row>
    <row r="36" spans="1:9" ht="16.5" customHeight="1">
      <c r="A36" s="9" t="s">
        <v>32</v>
      </c>
      <c r="B36" s="10">
        <v>226</v>
      </c>
      <c r="C36" s="27">
        <v>285.86</v>
      </c>
      <c r="D36" s="10">
        <f>C36-B36</f>
        <v>59.860000000000014</v>
      </c>
      <c r="F36" s="20"/>
      <c r="G36" s="31"/>
      <c r="H36" s="20"/>
      <c r="I36" s="20"/>
    </row>
    <row r="37" spans="1:9" ht="16.5" customHeight="1">
      <c r="A37" s="9" t="s">
        <v>33</v>
      </c>
      <c r="B37" s="10">
        <v>300</v>
      </c>
      <c r="C37" s="25">
        <v>396.92</v>
      </c>
      <c r="D37" s="10">
        <f>C37-B37</f>
        <v>96.92000000000002</v>
      </c>
      <c r="F37" s="20"/>
      <c r="G37" s="30"/>
      <c r="H37" s="21"/>
      <c r="I37" s="20"/>
    </row>
    <row r="38" spans="1:10" ht="16.5" customHeight="1">
      <c r="A38" s="11" t="s">
        <v>23</v>
      </c>
      <c r="B38" s="10">
        <f>SUM(B36:B37)</f>
        <v>526</v>
      </c>
      <c r="C38" s="10">
        <f>SUM(C36:C37)</f>
        <v>682.78</v>
      </c>
      <c r="D38" s="10">
        <f>C38-B38</f>
        <v>156.77999999999997</v>
      </c>
      <c r="F38" s="20"/>
      <c r="G38" s="12"/>
      <c r="H38" s="22">
        <f>SUM(D36:D37)</f>
        <v>156.78000000000003</v>
      </c>
      <c r="I38" s="20"/>
      <c r="J38" s="14"/>
    </row>
    <row r="39" spans="1:9" ht="16.5" customHeight="1">
      <c r="A39" s="3"/>
      <c r="B39" s="3"/>
      <c r="F39" s="23"/>
      <c r="G39" s="32"/>
      <c r="H39" s="20"/>
      <c r="I39" s="20"/>
    </row>
    <row r="40" spans="1:9" ht="16.5" customHeight="1">
      <c r="A40" s="3"/>
      <c r="B40" s="3"/>
      <c r="F40" s="20"/>
      <c r="G40" s="32"/>
      <c r="H40" s="20"/>
      <c r="I40" s="20"/>
    </row>
    <row r="41" spans="1:9" ht="16.5" customHeight="1">
      <c r="A41" s="37" t="s">
        <v>35</v>
      </c>
      <c r="B41" s="38">
        <f>B26+B31+B34+B38</f>
        <v>4050</v>
      </c>
      <c r="C41" s="38">
        <f>C26+C31+C34+C38</f>
        <v>2713.4199999999996</v>
      </c>
      <c r="D41" s="38">
        <f>C41-B41</f>
        <v>-1336.5800000000004</v>
      </c>
      <c r="F41" s="20"/>
      <c r="G41" s="20"/>
      <c r="H41" s="33">
        <f>SUM(D26+D31+D34+D38)</f>
        <v>-1336.5800000000004</v>
      </c>
      <c r="I41" s="20"/>
    </row>
    <row r="42" spans="2:9" ht="18" customHeight="1">
      <c r="B42" s="18"/>
      <c r="F42" s="20"/>
      <c r="G42" s="20"/>
      <c r="H42" s="20"/>
      <c r="I42" s="20"/>
    </row>
    <row r="43" ht="18" customHeight="1">
      <c r="B43" s="18"/>
    </row>
    <row r="44" spans="2:3" ht="18" customHeight="1">
      <c r="B44" s="18"/>
      <c r="C44" s="19"/>
    </row>
    <row r="45" spans="2:3" ht="18" customHeight="1">
      <c r="B45" s="18"/>
      <c r="C45" s="19"/>
    </row>
    <row r="46" ht="18" customHeight="1"/>
    <row r="47" ht="18" customHeight="1"/>
    <row r="48" ht="18" customHeight="1"/>
  </sheetData>
  <sheetProtection/>
  <mergeCells count="2">
    <mergeCell ref="A1:D1"/>
    <mergeCell ref="A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hompaul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paulhom</dc:creator>
  <cp:keywords/>
  <dc:description/>
  <cp:lastModifiedBy>SHS JAMES</cp:lastModifiedBy>
  <cp:lastPrinted>2012-03-21T08:25:21Z</cp:lastPrinted>
  <dcterms:created xsi:type="dcterms:W3CDTF">2012-03-19T21:42:12Z</dcterms:created>
  <dcterms:modified xsi:type="dcterms:W3CDTF">2012-03-21T08:26:58Z</dcterms:modified>
  <cp:category/>
  <cp:version/>
  <cp:contentType/>
  <cp:contentStatus/>
</cp:coreProperties>
</file>