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8075" activeTab="3"/>
  </bookViews>
  <sheets>
    <sheet name="U10 chlapci" sheetId="1" r:id="rId1"/>
    <sheet name="U10 dievcata" sheetId="2" r:id="rId2"/>
    <sheet name="U12 chlapci" sheetId="3" r:id="rId3"/>
    <sheet name="U 12 dievcata" sheetId="4" r:id="rId4"/>
    <sheet name="U14 chlapci" sheetId="5" r:id="rId5"/>
    <sheet name="U14 dievcata" sheetId="6" r:id="rId6"/>
  </sheets>
  <definedNames/>
  <calcPr fullCalcOnLoad="1"/>
</workbook>
</file>

<file path=xl/sharedStrings.xml><?xml version="1.0" encoding="utf-8"?>
<sst xmlns="http://schemas.openxmlformats.org/spreadsheetml/2006/main" count="410" uniqueCount="200">
  <si>
    <t>VÝSLEDKY SPM v lezení za rok 2016</t>
  </si>
  <si>
    <t>U1O chlapci</t>
  </si>
  <si>
    <t>Poradie</t>
  </si>
  <si>
    <t>Meno a Priezvisko</t>
  </si>
  <si>
    <t>Rok narodenia</t>
  </si>
  <si>
    <t>Klub</t>
  </si>
  <si>
    <t>1.kolo KE</t>
  </si>
  <si>
    <t>2.kolo Handlová</t>
  </si>
  <si>
    <t>3.kolo BA(K2)</t>
  </si>
  <si>
    <t>4.kolo KE</t>
  </si>
  <si>
    <t>5.kolo Prešov</t>
  </si>
  <si>
    <t>spolu</t>
  </si>
  <si>
    <t>Artúr Pankuch</t>
  </si>
  <si>
    <t>HK Rozlomity</t>
  </si>
  <si>
    <t>Peter Tončko</t>
  </si>
  <si>
    <t>HK Prometeus, Handlová</t>
  </si>
  <si>
    <t>Martin Nečej</t>
  </si>
  <si>
    <t>Michal Mihál</t>
  </si>
  <si>
    <t>Andrej Kačkovič</t>
  </si>
  <si>
    <t>K2 team, Bratislava</t>
  </si>
  <si>
    <t>Maximilián Ildža</t>
  </si>
  <si>
    <t>Lanové centrum Prešov</t>
  </si>
  <si>
    <t>Patrik Proksej</t>
  </si>
  <si>
    <t>Peter Válek</t>
  </si>
  <si>
    <t>MKŠK Modra</t>
  </si>
  <si>
    <t>Michal Ivanič</t>
  </si>
  <si>
    <t>Lezecká akadémia, Bratislava</t>
  </si>
  <si>
    <t>Matej Bizoň</t>
  </si>
  <si>
    <t>Šimon Sobek</t>
  </si>
  <si>
    <t>Timotej Začka</t>
  </si>
  <si>
    <t>Martin Semančík</t>
  </si>
  <si>
    <t>Patrik Šteiner</t>
  </si>
  <si>
    <t>JAMES Levice</t>
  </si>
  <si>
    <t>Radovan Lichtig</t>
  </si>
  <si>
    <t>Henrich Holein</t>
  </si>
  <si>
    <t>Filip Švec</t>
  </si>
  <si>
    <t>Erik Lešniak</t>
  </si>
  <si>
    <t>Samuel Hliva</t>
  </si>
  <si>
    <t>Marek Mesároš</t>
  </si>
  <si>
    <t>Matúš Ličko</t>
  </si>
  <si>
    <t>Slovenský pohár detí a mládeže, 2014</t>
  </si>
  <si>
    <t>U10 dievčatá</t>
  </si>
  <si>
    <t>1.kolo T2 KE</t>
  </si>
  <si>
    <t>4.kolo Rozlomity KE</t>
  </si>
  <si>
    <t>1</t>
  </si>
  <si>
    <t>Zorka Scholzová</t>
  </si>
  <si>
    <t>Rozlomity KE</t>
  </si>
  <si>
    <t>2</t>
  </si>
  <si>
    <t>Lea Slobodová</t>
  </si>
  <si>
    <t>3</t>
  </si>
  <si>
    <t>Ellen Schöneckerová</t>
  </si>
  <si>
    <t>James Junior Team, Bratislava</t>
  </si>
  <si>
    <t>4</t>
  </si>
  <si>
    <t>Katarína Hollá</t>
  </si>
  <si>
    <t>Vertigo Kids</t>
  </si>
  <si>
    <t>5</t>
  </si>
  <si>
    <t>Lea Balog</t>
  </si>
  <si>
    <t>6</t>
  </si>
  <si>
    <t>Petra Vavrová</t>
  </si>
  <si>
    <t>7</t>
  </si>
  <si>
    <t>Zojka Slamková</t>
  </si>
  <si>
    <t>8</t>
  </si>
  <si>
    <t>Nella Nógelová</t>
  </si>
  <si>
    <t>9</t>
  </si>
  <si>
    <t>Karolína Maťková</t>
  </si>
  <si>
    <t>10</t>
  </si>
  <si>
    <t>Linda Selepová</t>
  </si>
  <si>
    <t>Leziemzleziem HK Manín</t>
  </si>
  <si>
    <t>11</t>
  </si>
  <si>
    <t>Daniela Pisarčíková</t>
  </si>
  <si>
    <t>12</t>
  </si>
  <si>
    <t>Hanka Zúbeková</t>
  </si>
  <si>
    <t>13</t>
  </si>
  <si>
    <t>Patrícia Balážiová</t>
  </si>
  <si>
    <t>14</t>
  </si>
  <si>
    <t>Kristína Denčiaková</t>
  </si>
  <si>
    <t>15</t>
  </si>
  <si>
    <t>Liana Pavlíková</t>
  </si>
  <si>
    <t>16</t>
  </si>
  <si>
    <t>Katarína Bížová</t>
  </si>
  <si>
    <t>17</t>
  </si>
  <si>
    <t>Katka Vranová</t>
  </si>
  <si>
    <t>18</t>
  </si>
  <si>
    <t>Anička Černíková</t>
  </si>
  <si>
    <t>19</t>
  </si>
  <si>
    <t>Vesna Varcholová</t>
  </si>
  <si>
    <t>20</t>
  </si>
  <si>
    <t>Lulu Gejdošová</t>
  </si>
  <si>
    <t>Climb R</t>
  </si>
  <si>
    <t>21</t>
  </si>
  <si>
    <t>Viktória Sališová</t>
  </si>
  <si>
    <t>HK Zlaté Moravce</t>
  </si>
  <si>
    <t>22</t>
  </si>
  <si>
    <t>Prema Krupiel</t>
  </si>
  <si>
    <t>23</t>
  </si>
  <si>
    <t>Martina Ruffini</t>
  </si>
  <si>
    <t>24</t>
  </si>
  <si>
    <t>Dominika Stružová</t>
  </si>
  <si>
    <t>U12 chlapci</t>
  </si>
  <si>
    <t>Andrej Buzaši</t>
  </si>
  <si>
    <t>Matúš Matúšek</t>
  </si>
  <si>
    <t>Stienka Tatranská Lomnica</t>
  </si>
  <si>
    <t>Tristan Sýkora</t>
  </si>
  <si>
    <t>Martin Kohút</t>
  </si>
  <si>
    <t>Matúš Chudík</t>
  </si>
  <si>
    <t>Martin Matúšek</t>
  </si>
  <si>
    <t>Martin Šmilnák</t>
  </si>
  <si>
    <t>Marco Ondrejka</t>
  </si>
  <si>
    <t>Filip Šumeraj</t>
  </si>
  <si>
    <t>Levice</t>
  </si>
  <si>
    <t>Peter Lulkovič</t>
  </si>
  <si>
    <t>Tomáš Mihálik</t>
  </si>
  <si>
    <t>K2, Bratislava</t>
  </si>
  <si>
    <t>Matúš Tinák</t>
  </si>
  <si>
    <t>Samuel Večerka</t>
  </si>
  <si>
    <t>Korečko Adam</t>
  </si>
  <si>
    <t>Andrej Gregor</t>
  </si>
  <si>
    <t>Leo Gallovič</t>
  </si>
  <si>
    <t>Alexej Bóna</t>
  </si>
  <si>
    <t>Rastislav Peňažka</t>
  </si>
  <si>
    <t>Jaroslav Odrobiňák</t>
  </si>
  <si>
    <t>James - Šarpoš, Žilina</t>
  </si>
  <si>
    <t>U12 dievčatá</t>
  </si>
  <si>
    <t>Sofia Ďurková</t>
  </si>
  <si>
    <t>Martina Buršíková</t>
  </si>
  <si>
    <t>Dorota Bulandová</t>
  </si>
  <si>
    <t>HK Manín</t>
  </si>
  <si>
    <t>Lujza Michalková</t>
  </si>
  <si>
    <t>Viktória Balážiová</t>
  </si>
  <si>
    <t>Zuzka Golítková</t>
  </si>
  <si>
    <t>Miriam Krajčíková</t>
  </si>
  <si>
    <t>Anička Ržoncová</t>
  </si>
  <si>
    <t>Lucia Stružovská</t>
  </si>
  <si>
    <t>Ela Staruchová</t>
  </si>
  <si>
    <t>Beruška Zacharová</t>
  </si>
  <si>
    <t>ASA BB</t>
  </si>
  <si>
    <t>Viktória Kacianová</t>
  </si>
  <si>
    <t>Timotea Elizabet</t>
  </si>
  <si>
    <t>HK JAMES ZH</t>
  </si>
  <si>
    <t>Hana Šestáková</t>
  </si>
  <si>
    <t>Vertigo, Bratislava</t>
  </si>
  <si>
    <t>Eliška Gejdošová</t>
  </si>
  <si>
    <t>Daniela Pavlíková</t>
  </si>
  <si>
    <t>Nadja Domarecká</t>
  </si>
  <si>
    <t>Emma Nováková</t>
  </si>
  <si>
    <t>U14 chlapci</t>
  </si>
  <si>
    <t>Jakub Fabric</t>
  </si>
  <si>
    <t>Lezecká akadémia</t>
  </si>
  <si>
    <t>Matúš Szalontay</t>
  </si>
  <si>
    <t>Filip Hromada</t>
  </si>
  <si>
    <t>Martin Michalka</t>
  </si>
  <si>
    <t>Max Patterson</t>
  </si>
  <si>
    <t>Viktor Kotuliak</t>
  </si>
  <si>
    <t>Lukáš Chudík</t>
  </si>
  <si>
    <t>Matúš Mikolaj</t>
  </si>
  <si>
    <t>JAMES Šarpoš ZA</t>
  </si>
  <si>
    <t>Ondruš Richard</t>
  </si>
  <si>
    <t>Tomáš Zachar</t>
  </si>
  <si>
    <t>Jakub Kuropata</t>
  </si>
  <si>
    <t>Tomáš Pukanský</t>
  </si>
  <si>
    <t>Krištof Petrík</t>
  </si>
  <si>
    <t>Damián Galko</t>
  </si>
  <si>
    <t>Patrik Debnár</t>
  </si>
  <si>
    <t xml:space="preserve">HK Moldava </t>
  </si>
  <si>
    <t>Tomáš Brichta</t>
  </si>
  <si>
    <t>HK Zaježka, JJT</t>
  </si>
  <si>
    <t>Samuel Cobboldt</t>
  </si>
  <si>
    <t>Richard Kocsis</t>
  </si>
  <si>
    <t>HK Moldava</t>
  </si>
  <si>
    <t>Daniel Tóth</t>
  </si>
  <si>
    <t>Jozef Berežný</t>
  </si>
  <si>
    <t>Adam Jakabčák</t>
  </si>
  <si>
    <t>Mário Mareček</t>
  </si>
  <si>
    <t>U14 dievčatá</t>
  </si>
  <si>
    <t>Rebeka Novotná</t>
  </si>
  <si>
    <t>Katarína Váleková</t>
  </si>
  <si>
    <t>Lili Gejdošová</t>
  </si>
  <si>
    <t>Barbora Čemanová</t>
  </si>
  <si>
    <t>Soňa Vadovičová</t>
  </si>
  <si>
    <t>Miriam Fornaiová</t>
  </si>
  <si>
    <t>Ema Šestáková</t>
  </si>
  <si>
    <t>Nataša Jurkovičová</t>
  </si>
  <si>
    <t>Ema Pintérová</t>
  </si>
  <si>
    <t>Vertigo Kids, Bratislava</t>
  </si>
  <si>
    <t>Lotka Durecová</t>
  </si>
  <si>
    <t>Hanka Hulíková</t>
  </si>
  <si>
    <t>James Junior Team</t>
  </si>
  <si>
    <t>Laura Šebestová</t>
  </si>
  <si>
    <t>Kristína Halászová</t>
  </si>
  <si>
    <t>Laura Môcová</t>
  </si>
  <si>
    <t>Nina Šimovičová</t>
  </si>
  <si>
    <t>Viktória Moravská</t>
  </si>
  <si>
    <t>Tamara Galičáková</t>
  </si>
  <si>
    <t>Lea Kovárová</t>
  </si>
  <si>
    <t>Simona Lukačovičová</t>
  </si>
  <si>
    <t>Viktória Kopčíková</t>
  </si>
  <si>
    <t>Saška Banásová</t>
  </si>
  <si>
    <t>HK Zaježka</t>
  </si>
  <si>
    <t>Martina Petrovská</t>
  </si>
  <si>
    <t>Michaela Popríková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</si>
</sst>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1"/>
      <color indexed="8"/>
      <name val="Calibri"/>
      <family val="0"/>
    </font>
    <font>
      <sz val="12"/>
      <color indexed="8"/>
      <name val="Helvetica"/>
      <family val="2"/>
    </font>
    <font>
      <b/>
      <sz val="18"/>
      <color indexed="8"/>
      <name val="Calibri"/>
      <family val="0"/>
    </font>
    <font>
      <sz val="20"/>
      <color indexed="8"/>
      <name val="Calibri"/>
      <family val="0"/>
    </font>
    <font>
      <b/>
      <sz val="11"/>
      <color indexed="8"/>
      <name val="Calibri"/>
      <family val="0"/>
    </font>
    <font>
      <b/>
      <i/>
      <sz val="20"/>
      <color indexed="8"/>
      <name val="Calibri"/>
      <family val="0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2"/>
      <color indexed="58"/>
      <name val="Helvetica"/>
      <family val="2"/>
    </font>
    <font>
      <sz val="12"/>
      <color indexed="20"/>
      <name val="Helvetica"/>
      <family val="2"/>
    </font>
    <font>
      <sz val="12"/>
      <color indexed="60"/>
      <name val="Helvetica"/>
      <family val="2"/>
    </font>
    <font>
      <sz val="12"/>
      <color indexed="17"/>
      <name val="Helvetica"/>
      <family val="2"/>
    </font>
    <font>
      <b/>
      <sz val="12"/>
      <color indexed="63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b/>
      <sz val="12"/>
      <color indexed="9"/>
      <name val="Helvetica"/>
      <family val="2"/>
    </font>
    <font>
      <sz val="12"/>
      <color indexed="15"/>
      <name val="Helvetica"/>
      <family val="2"/>
    </font>
    <font>
      <i/>
      <sz val="12"/>
      <color indexed="23"/>
      <name val="Helvetica"/>
      <family val="2"/>
    </font>
    <font>
      <b/>
      <sz val="12"/>
      <color indexed="8"/>
      <name val="Helvetica"/>
      <family val="2"/>
    </font>
    <font>
      <sz val="12"/>
      <color indexed="9"/>
      <name val="Helvetica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2"/>
      <color theme="0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6500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Helvetic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/>
      <bottom style="medium">
        <color indexed="8"/>
      </bottom>
    </border>
    <border>
      <left style="thin">
        <color indexed="10"/>
      </left>
      <right style="medium">
        <color indexed="8"/>
      </right>
      <top/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/>
    </border>
    <border>
      <left style="thin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/>
    </xf>
    <xf numFmtId="0" fontId="0" fillId="38" borderId="12" xfId="0" applyNumberFormat="1" applyFont="1" applyFill="1" applyBorder="1" applyAlignment="1">
      <alignment horizontal="center" vertical="center"/>
    </xf>
    <xf numFmtId="0" fontId="0" fillId="39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15" xfId="0" applyNumberFormat="1" applyFont="1" applyFill="1" applyBorder="1" applyAlignment="1">
      <alignment horizontal="center" vertical="center" wrapText="1"/>
    </xf>
    <xf numFmtId="49" fontId="4" fillId="40" borderId="15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 wrapText="1"/>
    </xf>
    <xf numFmtId="0" fontId="4" fillId="39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vertical="center" wrapText="1"/>
    </xf>
    <xf numFmtId="49" fontId="0" fillId="33" borderId="19" xfId="0" applyNumberFormat="1" applyFont="1" applyFill="1" applyBorder="1" applyAlignment="1">
      <alignment vertical="center"/>
    </xf>
    <xf numFmtId="0" fontId="0" fillId="34" borderId="19" xfId="0" applyNumberFormat="1" applyFont="1" applyFill="1" applyBorder="1" applyAlignment="1">
      <alignment vertical="center"/>
    </xf>
    <xf numFmtId="0" fontId="0" fillId="35" borderId="19" xfId="0" applyNumberFormat="1" applyFont="1" applyFill="1" applyBorder="1" applyAlignment="1">
      <alignment vertical="center"/>
    </xf>
    <xf numFmtId="0" fontId="0" fillId="36" borderId="19" xfId="0" applyNumberFormat="1" applyFont="1" applyFill="1" applyBorder="1" applyAlignment="1">
      <alignment vertical="center"/>
    </xf>
    <xf numFmtId="0" fontId="0" fillId="37" borderId="19" xfId="0" applyNumberFormat="1" applyFont="1" applyFill="1" applyBorder="1" applyAlignment="1">
      <alignment vertical="center"/>
    </xf>
    <xf numFmtId="0" fontId="0" fillId="38" borderId="19" xfId="0" applyNumberFormat="1" applyFont="1" applyFill="1" applyBorder="1" applyAlignment="1">
      <alignment vertical="center"/>
    </xf>
    <xf numFmtId="0" fontId="0" fillId="39" borderId="19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horizontal="left"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7" borderId="19" xfId="0" applyNumberFormat="1" applyFont="1" applyFill="1" applyBorder="1" applyAlignment="1">
      <alignment horizontal="center" vertical="center"/>
    </xf>
    <xf numFmtId="0" fontId="0" fillId="38" borderId="19" xfId="0" applyNumberFormat="1" applyFont="1" applyFill="1" applyBorder="1" applyAlignment="1">
      <alignment horizontal="center" vertical="center"/>
    </xf>
    <xf numFmtId="0" fontId="0" fillId="39" borderId="19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vertical="center"/>
    </xf>
    <xf numFmtId="0" fontId="0" fillId="35" borderId="26" xfId="0" applyNumberFormat="1" applyFont="1" applyFill="1" applyBorder="1" applyAlignment="1">
      <alignment vertical="center"/>
    </xf>
    <xf numFmtId="0" fontId="0" fillId="36" borderId="26" xfId="0" applyNumberFormat="1" applyFont="1" applyFill="1" applyBorder="1" applyAlignment="1">
      <alignment vertical="center"/>
    </xf>
    <xf numFmtId="0" fontId="0" fillId="37" borderId="26" xfId="0" applyNumberFormat="1" applyFont="1" applyFill="1" applyBorder="1" applyAlignment="1">
      <alignment vertical="center"/>
    </xf>
    <xf numFmtId="0" fontId="0" fillId="38" borderId="26" xfId="0" applyNumberFormat="1" applyFont="1" applyFill="1" applyBorder="1" applyAlignment="1">
      <alignment vertical="center"/>
    </xf>
    <xf numFmtId="0" fontId="0" fillId="39" borderId="26" xfId="0" applyNumberFormat="1" applyFont="1" applyFill="1" applyBorder="1" applyAlignment="1">
      <alignment vertical="center"/>
    </xf>
    <xf numFmtId="0" fontId="0" fillId="33" borderId="26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41" borderId="0" xfId="0" applyNumberFormat="1" applyFont="1" applyFill="1" applyBorder="1" applyAlignment="1">
      <alignment vertical="center"/>
    </xf>
    <xf numFmtId="0" fontId="0" fillId="39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49" fontId="5" fillId="41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7" xfId="0" applyFont="1" applyBorder="1" applyAlignment="1">
      <alignment/>
    </xf>
    <xf numFmtId="49" fontId="4" fillId="38" borderId="14" xfId="0" applyNumberFormat="1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49" fontId="0" fillId="33" borderId="1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33" borderId="19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left" vertical="center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7" borderId="22" xfId="0" applyNumberFormat="1" applyFont="1" applyFill="1" applyBorder="1" applyAlignment="1">
      <alignment horizontal="center" vertical="center"/>
    </xf>
    <xf numFmtId="0" fontId="0" fillId="38" borderId="22" xfId="0" applyNumberFormat="1" applyFont="1" applyFill="1" applyBorder="1" applyAlignment="1">
      <alignment horizontal="center" vertical="center"/>
    </xf>
    <xf numFmtId="0" fontId="0" fillId="39" borderId="22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0" fontId="3" fillId="33" borderId="28" xfId="0" applyNumberFormat="1" applyFont="1" applyFill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9966"/>
      <rgbColor rgb="00FFCC00"/>
      <rgbColor rgb="00FCF305"/>
      <rgbColor rgb="0099CCFF"/>
      <rgbColor rgb="00DD0806"/>
      <rgbColor rgb="00CCFFFF"/>
      <rgbColor rgb="00333399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2" width="9.140625" style="1" customWidth="1"/>
    <col min="3" max="3" width="21.140625" style="1" customWidth="1"/>
    <col min="4" max="4" width="10.7109375" style="1" customWidth="1"/>
    <col min="5" max="5" width="28.28125" style="1" customWidth="1"/>
    <col min="6" max="11" width="13.00390625" style="1" customWidth="1"/>
    <col min="12" max="12" width="15.7109375" style="1" customWidth="1"/>
    <col min="13" max="16384" width="8.8515625" style="1" customWidth="1"/>
  </cols>
  <sheetData>
    <row r="1" spans="1:12" ht="26.25" customHeight="1">
      <c r="A1" s="2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6.25" customHeight="1">
      <c r="A2" s="3"/>
      <c r="B2" s="4" t="s">
        <v>1</v>
      </c>
      <c r="C2" s="5"/>
      <c r="D2" s="6"/>
      <c r="E2" s="7"/>
      <c r="F2" s="8"/>
      <c r="G2" s="9"/>
      <c r="H2" s="10"/>
      <c r="I2" s="11"/>
      <c r="J2" s="12"/>
      <c r="K2" s="13"/>
      <c r="L2" s="7"/>
    </row>
    <row r="3" spans="1:12" ht="27" customHeight="1">
      <c r="A3" s="14"/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9" t="s">
        <v>7</v>
      </c>
      <c r="H3" s="20" t="s">
        <v>8</v>
      </c>
      <c r="I3" s="21" t="s">
        <v>9</v>
      </c>
      <c r="J3" s="22" t="s">
        <v>10</v>
      </c>
      <c r="K3" s="23"/>
      <c r="L3" s="24" t="s">
        <v>11</v>
      </c>
    </row>
    <row r="4" spans="1:12" ht="15" customHeight="1">
      <c r="A4" s="25"/>
      <c r="B4" s="26">
        <v>1</v>
      </c>
      <c r="C4" s="27" t="s">
        <v>12</v>
      </c>
      <c r="D4" s="28">
        <v>2007</v>
      </c>
      <c r="E4" s="29" t="s">
        <v>13</v>
      </c>
      <c r="F4" s="30">
        <v>15</v>
      </c>
      <c r="G4" s="31">
        <v>15</v>
      </c>
      <c r="H4" s="32">
        <v>20</v>
      </c>
      <c r="I4" s="33">
        <v>15</v>
      </c>
      <c r="J4" s="34">
        <v>20</v>
      </c>
      <c r="K4" s="35"/>
      <c r="L4" s="36">
        <f>SUM(F4:J4)-G4</f>
        <v>70</v>
      </c>
    </row>
    <row r="5" spans="1:12" ht="15" customHeight="1">
      <c r="A5" s="25"/>
      <c r="B5" s="26">
        <v>2</v>
      </c>
      <c r="C5" s="27" t="s">
        <v>14</v>
      </c>
      <c r="D5" s="28">
        <v>2009</v>
      </c>
      <c r="E5" s="29" t="s">
        <v>15</v>
      </c>
      <c r="F5" s="30">
        <v>10</v>
      </c>
      <c r="G5" s="31">
        <v>6</v>
      </c>
      <c r="H5" s="32">
        <v>6</v>
      </c>
      <c r="I5" s="33">
        <v>12</v>
      </c>
      <c r="J5" s="34">
        <v>10</v>
      </c>
      <c r="K5" s="35"/>
      <c r="L5" s="36">
        <f>SUM(F5:J5)-H5</f>
        <v>38</v>
      </c>
    </row>
    <row r="6" spans="1:12" ht="15" customHeight="1">
      <c r="A6" s="25"/>
      <c r="B6" s="26">
        <v>3</v>
      </c>
      <c r="C6" s="27" t="s">
        <v>16</v>
      </c>
      <c r="D6" s="28">
        <v>2007</v>
      </c>
      <c r="E6" s="29" t="s">
        <v>13</v>
      </c>
      <c r="F6" s="30"/>
      <c r="G6" s="31"/>
      <c r="H6" s="32"/>
      <c r="I6" s="33">
        <v>10</v>
      </c>
      <c r="J6" s="34">
        <v>12</v>
      </c>
      <c r="K6" s="35"/>
      <c r="L6" s="36">
        <f aca="true" t="shared" si="0" ref="L6:L24">SUM(F6:J6)</f>
        <v>22</v>
      </c>
    </row>
    <row r="7" spans="1:12" ht="15" customHeight="1">
      <c r="A7" s="25"/>
      <c r="B7" s="26">
        <v>4</v>
      </c>
      <c r="C7" s="27" t="s">
        <v>17</v>
      </c>
      <c r="D7" s="28">
        <v>2009</v>
      </c>
      <c r="E7" s="37"/>
      <c r="F7" s="30"/>
      <c r="G7" s="31">
        <v>8</v>
      </c>
      <c r="H7" s="32">
        <v>10</v>
      </c>
      <c r="I7" s="33"/>
      <c r="J7" s="34"/>
      <c r="K7" s="35"/>
      <c r="L7" s="36">
        <f t="shared" si="0"/>
        <v>18</v>
      </c>
    </row>
    <row r="8" spans="1:12" ht="15" customHeight="1">
      <c r="A8" s="38"/>
      <c r="B8" s="26">
        <v>5</v>
      </c>
      <c r="C8" s="39" t="s">
        <v>18</v>
      </c>
      <c r="D8" s="28">
        <v>2007</v>
      </c>
      <c r="E8" s="29" t="s">
        <v>19</v>
      </c>
      <c r="F8" s="30"/>
      <c r="G8" s="31"/>
      <c r="H8" s="32">
        <v>16</v>
      </c>
      <c r="I8" s="33"/>
      <c r="J8" s="34"/>
      <c r="K8" s="35"/>
      <c r="L8" s="36">
        <f t="shared" si="0"/>
        <v>16</v>
      </c>
    </row>
    <row r="9" spans="1:12" ht="15" customHeight="1">
      <c r="A9" s="40"/>
      <c r="B9" s="26">
        <v>6</v>
      </c>
      <c r="C9" s="39" t="s">
        <v>20</v>
      </c>
      <c r="D9" s="41">
        <v>2008</v>
      </c>
      <c r="E9" s="42" t="s">
        <v>21</v>
      </c>
      <c r="F9" s="43"/>
      <c r="G9" s="44"/>
      <c r="H9" s="45"/>
      <c r="I9" s="46"/>
      <c r="J9" s="47">
        <v>16</v>
      </c>
      <c r="K9" s="48"/>
      <c r="L9" s="36">
        <f t="shared" si="0"/>
        <v>16</v>
      </c>
    </row>
    <row r="10" spans="1:12" ht="15" customHeight="1">
      <c r="A10" s="25"/>
      <c r="B10" s="26">
        <v>7</v>
      </c>
      <c r="C10" s="27" t="s">
        <v>22</v>
      </c>
      <c r="D10" s="28">
        <v>2007</v>
      </c>
      <c r="E10" s="37"/>
      <c r="F10" s="30">
        <v>12</v>
      </c>
      <c r="G10" s="31"/>
      <c r="H10" s="32"/>
      <c r="I10" s="33"/>
      <c r="J10" s="34"/>
      <c r="K10" s="35"/>
      <c r="L10" s="36">
        <f t="shared" si="0"/>
        <v>12</v>
      </c>
    </row>
    <row r="11" spans="1:12" ht="15" customHeight="1">
      <c r="A11" s="25"/>
      <c r="B11" s="26">
        <v>8</v>
      </c>
      <c r="C11" s="27" t="s">
        <v>23</v>
      </c>
      <c r="D11" s="28">
        <v>2008</v>
      </c>
      <c r="E11" s="29" t="s">
        <v>24</v>
      </c>
      <c r="F11" s="30"/>
      <c r="G11" s="31">
        <v>12</v>
      </c>
      <c r="H11" s="32"/>
      <c r="I11" s="33"/>
      <c r="J11" s="34"/>
      <c r="K11" s="35"/>
      <c r="L11" s="36">
        <f t="shared" si="0"/>
        <v>12</v>
      </c>
    </row>
    <row r="12" spans="1:12" ht="15" customHeight="1">
      <c r="A12" s="25"/>
      <c r="B12" s="26">
        <v>9</v>
      </c>
      <c r="C12" s="39" t="s">
        <v>25</v>
      </c>
      <c r="D12" s="28">
        <v>2007</v>
      </c>
      <c r="E12" s="29" t="s">
        <v>26</v>
      </c>
      <c r="F12" s="30"/>
      <c r="G12" s="31"/>
      <c r="H12" s="32">
        <v>12</v>
      </c>
      <c r="I12" s="33"/>
      <c r="J12" s="34"/>
      <c r="K12" s="35"/>
      <c r="L12" s="36">
        <f t="shared" si="0"/>
        <v>12</v>
      </c>
    </row>
    <row r="13" spans="1:12" ht="15" customHeight="1">
      <c r="A13" s="25"/>
      <c r="B13" s="26">
        <v>10</v>
      </c>
      <c r="C13" s="27" t="s">
        <v>27</v>
      </c>
      <c r="D13" s="28">
        <v>2008</v>
      </c>
      <c r="E13" s="37"/>
      <c r="F13" s="30"/>
      <c r="G13" s="31">
        <v>10</v>
      </c>
      <c r="H13" s="32"/>
      <c r="I13" s="33"/>
      <c r="J13" s="34"/>
      <c r="K13" s="35"/>
      <c r="L13" s="36">
        <f t="shared" si="0"/>
        <v>10</v>
      </c>
    </row>
    <row r="14" spans="1:12" ht="15" customHeight="1">
      <c r="A14" s="25"/>
      <c r="B14" s="26">
        <v>11</v>
      </c>
      <c r="C14" s="39" t="s">
        <v>28</v>
      </c>
      <c r="D14" s="37">
        <v>2008</v>
      </c>
      <c r="E14" s="37"/>
      <c r="F14" s="30">
        <v>8</v>
      </c>
      <c r="G14" s="31"/>
      <c r="H14" s="32"/>
      <c r="I14" s="33"/>
      <c r="J14" s="34"/>
      <c r="K14" s="35"/>
      <c r="L14" s="36">
        <f t="shared" si="0"/>
        <v>8</v>
      </c>
    </row>
    <row r="15" spans="1:12" ht="15" customHeight="1">
      <c r="A15" s="38"/>
      <c r="B15" s="26">
        <v>12</v>
      </c>
      <c r="C15" s="39" t="s">
        <v>29</v>
      </c>
      <c r="D15" s="28">
        <v>2008</v>
      </c>
      <c r="E15" s="29" t="s">
        <v>26</v>
      </c>
      <c r="F15" s="30"/>
      <c r="G15" s="31"/>
      <c r="H15" s="32">
        <v>8</v>
      </c>
      <c r="I15" s="33"/>
      <c r="J15" s="34"/>
      <c r="K15" s="35"/>
      <c r="L15" s="36">
        <f t="shared" si="0"/>
        <v>8</v>
      </c>
    </row>
    <row r="16" spans="1:12" ht="15" customHeight="1">
      <c r="A16" s="40"/>
      <c r="B16" s="26">
        <v>13</v>
      </c>
      <c r="C16" s="39" t="s">
        <v>30</v>
      </c>
      <c r="D16" s="41">
        <v>2008</v>
      </c>
      <c r="E16" s="49" t="s">
        <v>21</v>
      </c>
      <c r="F16" s="43"/>
      <c r="G16" s="44"/>
      <c r="H16" s="45"/>
      <c r="I16" s="46"/>
      <c r="J16" s="47">
        <v>8</v>
      </c>
      <c r="K16" s="48"/>
      <c r="L16" s="36">
        <f t="shared" si="0"/>
        <v>8</v>
      </c>
    </row>
    <row r="17" spans="1:12" ht="15" customHeight="1">
      <c r="A17" s="38"/>
      <c r="B17" s="26">
        <v>14</v>
      </c>
      <c r="C17" s="27" t="s">
        <v>31</v>
      </c>
      <c r="D17" s="28">
        <v>2009</v>
      </c>
      <c r="E17" s="50" t="s">
        <v>32</v>
      </c>
      <c r="F17" s="30"/>
      <c r="G17" s="31">
        <v>3</v>
      </c>
      <c r="H17" s="32">
        <v>3</v>
      </c>
      <c r="I17" s="33"/>
      <c r="J17" s="34"/>
      <c r="K17" s="35"/>
      <c r="L17" s="36">
        <f t="shared" si="0"/>
        <v>6</v>
      </c>
    </row>
    <row r="18" spans="1:12" ht="15" customHeight="1">
      <c r="A18" s="40"/>
      <c r="B18" s="26">
        <v>15</v>
      </c>
      <c r="C18" s="39" t="s">
        <v>33</v>
      </c>
      <c r="D18" s="41">
        <v>2007</v>
      </c>
      <c r="E18" s="49" t="s">
        <v>21</v>
      </c>
      <c r="F18" s="43"/>
      <c r="G18" s="44"/>
      <c r="H18" s="45"/>
      <c r="I18" s="46"/>
      <c r="J18" s="47">
        <v>6</v>
      </c>
      <c r="K18" s="48"/>
      <c r="L18" s="36">
        <f t="shared" si="0"/>
        <v>6</v>
      </c>
    </row>
    <row r="19" spans="1:12" ht="15" customHeight="1">
      <c r="A19" s="25"/>
      <c r="B19" s="26">
        <v>16</v>
      </c>
      <c r="C19" s="27" t="s">
        <v>34</v>
      </c>
      <c r="D19" s="28">
        <v>2007</v>
      </c>
      <c r="E19" s="50" t="s">
        <v>15</v>
      </c>
      <c r="F19" s="30"/>
      <c r="G19" s="31">
        <v>5</v>
      </c>
      <c r="H19" s="32"/>
      <c r="I19" s="33"/>
      <c r="J19" s="34"/>
      <c r="K19" s="35"/>
      <c r="L19" s="36">
        <f t="shared" si="0"/>
        <v>5</v>
      </c>
    </row>
    <row r="20" spans="1:12" ht="15" customHeight="1">
      <c r="A20" s="25"/>
      <c r="B20" s="26">
        <v>17</v>
      </c>
      <c r="C20" s="27" t="s">
        <v>35</v>
      </c>
      <c r="D20" s="28">
        <v>2009</v>
      </c>
      <c r="E20" s="29" t="s">
        <v>15</v>
      </c>
      <c r="F20" s="30"/>
      <c r="G20" s="31">
        <v>4</v>
      </c>
      <c r="H20" s="32"/>
      <c r="I20" s="33"/>
      <c r="J20" s="34"/>
      <c r="K20" s="35"/>
      <c r="L20" s="36">
        <f t="shared" si="0"/>
        <v>4</v>
      </c>
    </row>
    <row r="21" spans="1:12" ht="15" customHeight="1">
      <c r="A21" s="25"/>
      <c r="B21" s="26">
        <v>18</v>
      </c>
      <c r="C21" s="39" t="s">
        <v>36</v>
      </c>
      <c r="D21" s="28">
        <v>2008</v>
      </c>
      <c r="E21" s="29" t="s">
        <v>32</v>
      </c>
      <c r="F21" s="30"/>
      <c r="G21" s="31"/>
      <c r="H21" s="32">
        <v>4</v>
      </c>
      <c r="I21" s="33"/>
      <c r="J21" s="34"/>
      <c r="K21" s="35"/>
      <c r="L21" s="36">
        <f t="shared" si="0"/>
        <v>4</v>
      </c>
    </row>
    <row r="22" spans="1:12" ht="15" customHeight="1">
      <c r="A22" s="25"/>
      <c r="B22" s="26">
        <v>19</v>
      </c>
      <c r="C22" s="27" t="s">
        <v>37</v>
      </c>
      <c r="D22" s="28">
        <v>2008</v>
      </c>
      <c r="E22" s="29" t="s">
        <v>15</v>
      </c>
      <c r="F22" s="30"/>
      <c r="G22" s="31">
        <v>2</v>
      </c>
      <c r="H22" s="32"/>
      <c r="I22" s="33"/>
      <c r="J22" s="34"/>
      <c r="K22" s="35"/>
      <c r="L22" s="36">
        <f t="shared" si="0"/>
        <v>2</v>
      </c>
    </row>
    <row r="23" spans="1:12" ht="15" customHeight="1">
      <c r="A23" s="25"/>
      <c r="B23" s="26">
        <v>20</v>
      </c>
      <c r="C23" s="39" t="s">
        <v>38</v>
      </c>
      <c r="D23" s="28">
        <v>2009</v>
      </c>
      <c r="E23" s="29" t="s">
        <v>26</v>
      </c>
      <c r="F23" s="30"/>
      <c r="G23" s="31"/>
      <c r="H23" s="32">
        <v>2</v>
      </c>
      <c r="I23" s="33"/>
      <c r="J23" s="34"/>
      <c r="K23" s="35"/>
      <c r="L23" s="36">
        <f t="shared" si="0"/>
        <v>2</v>
      </c>
    </row>
    <row r="24" spans="1:12" ht="15" customHeight="1">
      <c r="A24" s="25"/>
      <c r="B24" s="26">
        <v>21</v>
      </c>
      <c r="C24" s="39" t="s">
        <v>39</v>
      </c>
      <c r="D24" s="28">
        <v>2009</v>
      </c>
      <c r="E24" s="29" t="s">
        <v>15</v>
      </c>
      <c r="F24" s="30"/>
      <c r="G24" s="31">
        <v>1</v>
      </c>
      <c r="H24" s="32"/>
      <c r="I24" s="33"/>
      <c r="J24" s="34"/>
      <c r="K24" s="35"/>
      <c r="L24" s="36">
        <f t="shared" si="0"/>
        <v>1</v>
      </c>
    </row>
    <row r="25" spans="1:12" ht="15" customHeight="1" hidden="1">
      <c r="A25" s="51"/>
      <c r="B25" s="52"/>
      <c r="C25" s="52"/>
      <c r="D25" s="52"/>
      <c r="E25" s="53"/>
      <c r="F25" s="54"/>
      <c r="G25" s="55"/>
      <c r="H25" s="56"/>
      <c r="I25" s="57"/>
      <c r="J25" s="58"/>
      <c r="K25" s="59"/>
      <c r="L25" s="60"/>
    </row>
    <row r="26" spans="1:12" ht="15" customHeight="1" hidden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64"/>
    </row>
    <row r="27" spans="1:12" ht="15" customHeight="1" hidden="1">
      <c r="A27" s="61"/>
      <c r="B27" s="62"/>
      <c r="C27" s="62"/>
      <c r="D27" s="62"/>
      <c r="E27" s="65" t="s">
        <v>40</v>
      </c>
      <c r="F27" s="62"/>
      <c r="G27" s="62"/>
      <c r="H27" s="62"/>
      <c r="I27" s="62"/>
      <c r="J27" s="62"/>
      <c r="K27" s="63"/>
      <c r="L27" s="64"/>
    </row>
  </sheetData>
  <sheetProtection/>
  <mergeCells count="1"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2" width="8.8515625" style="66" customWidth="1"/>
    <col min="3" max="3" width="21.140625" style="66" customWidth="1"/>
    <col min="4" max="4" width="10.7109375" style="66" customWidth="1"/>
    <col min="5" max="5" width="27.421875" style="66" customWidth="1"/>
    <col min="6" max="11" width="13.00390625" style="66" customWidth="1"/>
    <col min="12" max="12" width="15.7109375" style="66" customWidth="1"/>
    <col min="13" max="16384" width="8.8515625" style="66" customWidth="1"/>
  </cols>
  <sheetData>
    <row r="1" spans="1:12" ht="24" customHeight="1">
      <c r="A1" s="6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 customHeight="1">
      <c r="A2" s="67"/>
      <c r="B2" s="96" t="s">
        <v>41</v>
      </c>
      <c r="C2" s="97"/>
      <c r="D2" s="68"/>
      <c r="E2" s="68"/>
      <c r="F2" s="68"/>
      <c r="G2" s="68"/>
      <c r="H2" s="68"/>
      <c r="I2" s="68"/>
      <c r="J2" s="68"/>
      <c r="K2" s="68"/>
      <c r="L2" s="68"/>
    </row>
    <row r="3" spans="1:12" ht="27" customHeight="1">
      <c r="A3" s="69"/>
      <c r="B3" s="70" t="s">
        <v>2</v>
      </c>
      <c r="C3" s="22" t="s">
        <v>3</v>
      </c>
      <c r="D3" s="22" t="s">
        <v>4</v>
      </c>
      <c r="E3" s="71" t="s">
        <v>5</v>
      </c>
      <c r="F3" s="18" t="s">
        <v>42</v>
      </c>
      <c r="G3" s="19" t="s">
        <v>7</v>
      </c>
      <c r="H3" s="20" t="s">
        <v>8</v>
      </c>
      <c r="I3" s="72" t="s">
        <v>43</v>
      </c>
      <c r="J3" s="22" t="s">
        <v>10</v>
      </c>
      <c r="K3" s="23"/>
      <c r="L3" s="24" t="s">
        <v>11</v>
      </c>
    </row>
    <row r="4" spans="1:12" ht="14.25" customHeight="1">
      <c r="A4" s="69"/>
      <c r="B4" s="73" t="s">
        <v>44</v>
      </c>
      <c r="C4" s="27" t="s">
        <v>45</v>
      </c>
      <c r="D4" s="74">
        <v>2007</v>
      </c>
      <c r="E4" s="42" t="s">
        <v>46</v>
      </c>
      <c r="F4" s="43">
        <v>15</v>
      </c>
      <c r="G4" s="44">
        <v>15</v>
      </c>
      <c r="H4" s="45">
        <v>16</v>
      </c>
      <c r="I4" s="46">
        <v>15</v>
      </c>
      <c r="J4" s="47">
        <v>20</v>
      </c>
      <c r="K4" s="48"/>
      <c r="L4" s="36">
        <f>SUM(F4:J4)-G4</f>
        <v>66</v>
      </c>
    </row>
    <row r="5" spans="1:12" ht="14.25" customHeight="1">
      <c r="A5" s="69"/>
      <c r="B5" s="73" t="s">
        <v>47</v>
      </c>
      <c r="C5" s="39" t="s">
        <v>48</v>
      </c>
      <c r="D5" s="74">
        <v>2007</v>
      </c>
      <c r="E5" s="42" t="s">
        <v>26</v>
      </c>
      <c r="F5" s="43"/>
      <c r="G5" s="44"/>
      <c r="H5" s="45">
        <v>12</v>
      </c>
      <c r="I5" s="46">
        <v>12</v>
      </c>
      <c r="J5" s="47">
        <v>16</v>
      </c>
      <c r="K5" s="48"/>
      <c r="L5" s="36">
        <f aca="true" t="shared" si="0" ref="L5:L27">SUM(F5:J5)</f>
        <v>40</v>
      </c>
    </row>
    <row r="6" spans="1:12" ht="14.25" customHeight="1">
      <c r="A6" s="69"/>
      <c r="B6" s="73" t="s">
        <v>49</v>
      </c>
      <c r="C6" s="27" t="s">
        <v>50</v>
      </c>
      <c r="D6" s="74">
        <v>2008</v>
      </c>
      <c r="E6" s="75" t="s">
        <v>51</v>
      </c>
      <c r="F6" s="43"/>
      <c r="G6" s="44">
        <v>12</v>
      </c>
      <c r="H6" s="45">
        <v>10</v>
      </c>
      <c r="I6" s="46"/>
      <c r="J6" s="47">
        <v>12</v>
      </c>
      <c r="K6" s="48"/>
      <c r="L6" s="36">
        <f t="shared" si="0"/>
        <v>34</v>
      </c>
    </row>
    <row r="7" spans="1:12" ht="14.25" customHeight="1">
      <c r="A7" s="69"/>
      <c r="B7" s="73" t="s">
        <v>52</v>
      </c>
      <c r="C7" s="39" t="s">
        <v>53</v>
      </c>
      <c r="D7" s="74">
        <v>2008</v>
      </c>
      <c r="E7" s="42" t="s">
        <v>54</v>
      </c>
      <c r="F7" s="43"/>
      <c r="G7" s="44"/>
      <c r="H7" s="45">
        <v>20</v>
      </c>
      <c r="I7" s="46"/>
      <c r="J7" s="47">
        <v>8</v>
      </c>
      <c r="K7" s="48"/>
      <c r="L7" s="36">
        <f t="shared" si="0"/>
        <v>28</v>
      </c>
    </row>
    <row r="8" spans="1:12" ht="14.25" customHeight="1">
      <c r="A8" s="69"/>
      <c r="B8" s="73" t="s">
        <v>55</v>
      </c>
      <c r="C8" s="27" t="s">
        <v>56</v>
      </c>
      <c r="D8" s="41">
        <v>2008</v>
      </c>
      <c r="E8" s="41"/>
      <c r="F8" s="43">
        <v>12</v>
      </c>
      <c r="G8" s="44"/>
      <c r="H8" s="45"/>
      <c r="I8" s="46"/>
      <c r="J8" s="47"/>
      <c r="K8" s="48"/>
      <c r="L8" s="36">
        <f t="shared" si="0"/>
        <v>12</v>
      </c>
    </row>
    <row r="9" spans="1:12" ht="14.25" customHeight="1">
      <c r="A9" s="69"/>
      <c r="B9" s="73" t="s">
        <v>57</v>
      </c>
      <c r="C9" s="27" t="s">
        <v>58</v>
      </c>
      <c r="D9" s="74">
        <v>2007</v>
      </c>
      <c r="E9" s="41"/>
      <c r="F9" s="43"/>
      <c r="G9" s="44">
        <v>10</v>
      </c>
      <c r="H9" s="45"/>
      <c r="I9" s="46"/>
      <c r="J9" s="47"/>
      <c r="K9" s="48"/>
      <c r="L9" s="36">
        <f t="shared" si="0"/>
        <v>10</v>
      </c>
    </row>
    <row r="10" spans="1:12" ht="14.25" customHeight="1">
      <c r="A10" s="69"/>
      <c r="B10" s="73" t="s">
        <v>59</v>
      </c>
      <c r="C10" s="27" t="s">
        <v>60</v>
      </c>
      <c r="D10" s="74">
        <v>2008</v>
      </c>
      <c r="E10" s="41"/>
      <c r="F10" s="43"/>
      <c r="G10" s="44"/>
      <c r="H10" s="45"/>
      <c r="I10" s="46">
        <v>10</v>
      </c>
      <c r="J10" s="47"/>
      <c r="K10" s="48"/>
      <c r="L10" s="36">
        <f t="shared" si="0"/>
        <v>10</v>
      </c>
    </row>
    <row r="11" spans="1:12" ht="15" customHeight="1">
      <c r="A11" s="69"/>
      <c r="B11" s="73" t="s">
        <v>61</v>
      </c>
      <c r="C11" s="27" t="s">
        <v>62</v>
      </c>
      <c r="D11" s="74"/>
      <c r="E11" s="74"/>
      <c r="F11" s="43"/>
      <c r="G11" s="44"/>
      <c r="H11" s="45"/>
      <c r="I11" s="46"/>
      <c r="J11" s="47">
        <v>10</v>
      </c>
      <c r="K11" s="48"/>
      <c r="L11" s="36">
        <f t="shared" si="0"/>
        <v>10</v>
      </c>
    </row>
    <row r="12" spans="1:12" ht="14.25" customHeight="1">
      <c r="A12" s="69"/>
      <c r="B12" s="73" t="s">
        <v>63</v>
      </c>
      <c r="C12" s="39" t="s">
        <v>64</v>
      </c>
      <c r="D12" s="74">
        <v>2007</v>
      </c>
      <c r="E12" s="42" t="s">
        <v>54</v>
      </c>
      <c r="F12" s="43"/>
      <c r="G12" s="44"/>
      <c r="H12" s="45">
        <v>8</v>
      </c>
      <c r="I12" s="46"/>
      <c r="J12" s="47"/>
      <c r="K12" s="48"/>
      <c r="L12" s="36">
        <f t="shared" si="0"/>
        <v>8</v>
      </c>
    </row>
    <row r="13" spans="1:12" ht="14.25" customHeight="1">
      <c r="A13" s="69"/>
      <c r="B13" s="73" t="s">
        <v>65</v>
      </c>
      <c r="C13" s="27" t="s">
        <v>66</v>
      </c>
      <c r="D13" s="74">
        <v>2008</v>
      </c>
      <c r="E13" s="42" t="s">
        <v>67</v>
      </c>
      <c r="F13" s="43"/>
      <c r="G13" s="44">
        <v>8</v>
      </c>
      <c r="H13" s="45"/>
      <c r="I13" s="46"/>
      <c r="J13" s="47"/>
      <c r="K13" s="48"/>
      <c r="L13" s="36">
        <f t="shared" si="0"/>
        <v>8</v>
      </c>
    </row>
    <row r="14" spans="1:12" ht="14.25" customHeight="1">
      <c r="A14" s="69"/>
      <c r="B14" s="73" t="s">
        <v>68</v>
      </c>
      <c r="C14" s="27" t="s">
        <v>69</v>
      </c>
      <c r="D14" s="74"/>
      <c r="E14" s="41"/>
      <c r="F14" s="43"/>
      <c r="G14" s="44"/>
      <c r="H14" s="45"/>
      <c r="I14" s="46">
        <v>8</v>
      </c>
      <c r="J14" s="47"/>
      <c r="K14" s="48"/>
      <c r="L14" s="36">
        <f t="shared" si="0"/>
        <v>8</v>
      </c>
    </row>
    <row r="15" spans="1:12" ht="14.25" customHeight="1">
      <c r="A15" s="69"/>
      <c r="B15" s="73" t="s">
        <v>70</v>
      </c>
      <c r="C15" s="39" t="s">
        <v>71</v>
      </c>
      <c r="D15" s="74">
        <v>2009</v>
      </c>
      <c r="E15" s="42" t="s">
        <v>54</v>
      </c>
      <c r="F15" s="43"/>
      <c r="G15" s="44"/>
      <c r="H15" s="45">
        <v>6</v>
      </c>
      <c r="I15" s="46"/>
      <c r="J15" s="47"/>
      <c r="K15" s="48"/>
      <c r="L15" s="36">
        <f t="shared" si="0"/>
        <v>6</v>
      </c>
    </row>
    <row r="16" spans="1:12" ht="14.25" customHeight="1">
      <c r="A16" s="69"/>
      <c r="B16" s="73" t="s">
        <v>72</v>
      </c>
      <c r="C16" s="27" t="s">
        <v>73</v>
      </c>
      <c r="D16" s="74">
        <v>2009</v>
      </c>
      <c r="E16" s="75" t="s">
        <v>51</v>
      </c>
      <c r="F16" s="43"/>
      <c r="G16" s="44">
        <v>6</v>
      </c>
      <c r="H16" s="45">
        <v>0</v>
      </c>
      <c r="I16" s="46"/>
      <c r="J16" s="47"/>
      <c r="K16" s="48"/>
      <c r="L16" s="36">
        <f t="shared" si="0"/>
        <v>6</v>
      </c>
    </row>
    <row r="17" spans="1:12" ht="14.25" customHeight="1">
      <c r="A17" s="69"/>
      <c r="B17" s="73" t="s">
        <v>74</v>
      </c>
      <c r="C17" s="27" t="s">
        <v>75</v>
      </c>
      <c r="D17" s="74">
        <v>2009</v>
      </c>
      <c r="E17" s="75" t="s">
        <v>15</v>
      </c>
      <c r="F17" s="43"/>
      <c r="G17" s="44">
        <v>5</v>
      </c>
      <c r="H17" s="45"/>
      <c r="I17" s="46"/>
      <c r="J17" s="47"/>
      <c r="K17" s="48"/>
      <c r="L17" s="36">
        <f t="shared" si="0"/>
        <v>5</v>
      </c>
    </row>
    <row r="18" spans="1:12" ht="14.25" customHeight="1">
      <c r="A18" s="69"/>
      <c r="B18" s="73" t="s">
        <v>76</v>
      </c>
      <c r="C18" s="39" t="s">
        <v>77</v>
      </c>
      <c r="D18" s="74">
        <v>2007</v>
      </c>
      <c r="E18" s="42" t="s">
        <v>26</v>
      </c>
      <c r="F18" s="43"/>
      <c r="G18" s="44"/>
      <c r="H18" s="45">
        <v>4</v>
      </c>
      <c r="I18" s="46"/>
      <c r="J18" s="47"/>
      <c r="K18" s="48"/>
      <c r="L18" s="36">
        <f t="shared" si="0"/>
        <v>4</v>
      </c>
    </row>
    <row r="19" spans="1:12" ht="14.25" customHeight="1">
      <c r="A19" s="69"/>
      <c r="B19" s="73" t="s">
        <v>78</v>
      </c>
      <c r="C19" s="39" t="s">
        <v>79</v>
      </c>
      <c r="D19" s="74">
        <v>2009</v>
      </c>
      <c r="E19" s="42" t="s">
        <v>51</v>
      </c>
      <c r="F19" s="43"/>
      <c r="G19" s="44"/>
      <c r="H19" s="45">
        <v>4</v>
      </c>
      <c r="I19" s="46"/>
      <c r="J19" s="47"/>
      <c r="K19" s="48"/>
      <c r="L19" s="36">
        <f t="shared" si="0"/>
        <v>4</v>
      </c>
    </row>
    <row r="20" spans="1:12" ht="14.25" customHeight="1">
      <c r="A20" s="69"/>
      <c r="B20" s="73" t="s">
        <v>80</v>
      </c>
      <c r="C20" s="39" t="s">
        <v>81</v>
      </c>
      <c r="D20" s="74">
        <v>2007</v>
      </c>
      <c r="E20" s="76" t="s">
        <v>26</v>
      </c>
      <c r="F20" s="43"/>
      <c r="G20" s="44"/>
      <c r="H20" s="45">
        <v>2</v>
      </c>
      <c r="I20" s="46"/>
      <c r="J20" s="47"/>
      <c r="K20" s="48"/>
      <c r="L20" s="36">
        <f t="shared" si="0"/>
        <v>2</v>
      </c>
    </row>
    <row r="21" spans="1:12" ht="14.25" customHeight="1">
      <c r="A21" s="69"/>
      <c r="B21" s="73" t="s">
        <v>82</v>
      </c>
      <c r="C21" s="39" t="s">
        <v>83</v>
      </c>
      <c r="D21" s="74">
        <v>2007</v>
      </c>
      <c r="E21" s="76" t="s">
        <v>26</v>
      </c>
      <c r="F21" s="43"/>
      <c r="G21" s="44"/>
      <c r="H21" s="45">
        <v>1</v>
      </c>
      <c r="I21" s="46"/>
      <c r="J21" s="47"/>
      <c r="K21" s="48"/>
      <c r="L21" s="36">
        <f t="shared" si="0"/>
        <v>1</v>
      </c>
    </row>
    <row r="22" spans="1:12" ht="14.25" customHeight="1">
      <c r="A22" s="69"/>
      <c r="B22" s="73" t="s">
        <v>84</v>
      </c>
      <c r="C22" s="39" t="s">
        <v>85</v>
      </c>
      <c r="D22" s="74">
        <v>2008</v>
      </c>
      <c r="E22" s="76" t="s">
        <v>26</v>
      </c>
      <c r="F22" s="43"/>
      <c r="G22" s="44"/>
      <c r="H22" s="45">
        <v>1</v>
      </c>
      <c r="I22" s="46"/>
      <c r="J22" s="47"/>
      <c r="K22" s="48"/>
      <c r="L22" s="36">
        <f t="shared" si="0"/>
        <v>1</v>
      </c>
    </row>
    <row r="23" spans="1:12" ht="14.25" customHeight="1">
      <c r="A23" s="69"/>
      <c r="B23" s="73" t="s">
        <v>86</v>
      </c>
      <c r="C23" s="27" t="s">
        <v>87</v>
      </c>
      <c r="D23" s="74">
        <v>2010</v>
      </c>
      <c r="E23" s="75" t="s">
        <v>88</v>
      </c>
      <c r="F23" s="43"/>
      <c r="G23" s="44"/>
      <c r="H23" s="45"/>
      <c r="I23" s="46"/>
      <c r="J23" s="47"/>
      <c r="K23" s="48"/>
      <c r="L23" s="36">
        <f t="shared" si="0"/>
        <v>0</v>
      </c>
    </row>
    <row r="24" spans="1:12" ht="15" customHeight="1">
      <c r="A24" s="69"/>
      <c r="B24" s="73" t="s">
        <v>89</v>
      </c>
      <c r="C24" s="77" t="s">
        <v>90</v>
      </c>
      <c r="D24" s="74">
        <v>2008</v>
      </c>
      <c r="E24" s="76" t="s">
        <v>91</v>
      </c>
      <c r="F24" s="43"/>
      <c r="G24" s="44"/>
      <c r="H24" s="45"/>
      <c r="I24" s="46"/>
      <c r="J24" s="47"/>
      <c r="K24" s="48"/>
      <c r="L24" s="36">
        <f t="shared" si="0"/>
        <v>0</v>
      </c>
    </row>
    <row r="25" spans="1:12" ht="15" customHeight="1">
      <c r="A25" s="69"/>
      <c r="B25" s="73" t="s">
        <v>92</v>
      </c>
      <c r="C25" s="27" t="s">
        <v>93</v>
      </c>
      <c r="D25" s="74">
        <v>2008</v>
      </c>
      <c r="E25" s="41"/>
      <c r="F25" s="43"/>
      <c r="G25" s="44"/>
      <c r="H25" s="45"/>
      <c r="I25" s="46"/>
      <c r="J25" s="47"/>
      <c r="K25" s="48"/>
      <c r="L25" s="36">
        <f t="shared" si="0"/>
        <v>0</v>
      </c>
    </row>
    <row r="26" spans="1:12" ht="15" customHeight="1">
      <c r="A26" s="69"/>
      <c r="B26" s="73" t="s">
        <v>94</v>
      </c>
      <c r="C26" s="39" t="s">
        <v>95</v>
      </c>
      <c r="D26" s="74">
        <v>2007</v>
      </c>
      <c r="E26" s="42" t="s">
        <v>88</v>
      </c>
      <c r="F26" s="43"/>
      <c r="G26" s="44"/>
      <c r="H26" s="45"/>
      <c r="I26" s="46"/>
      <c r="J26" s="47"/>
      <c r="K26" s="48"/>
      <c r="L26" s="36">
        <f t="shared" si="0"/>
        <v>0</v>
      </c>
    </row>
    <row r="27" spans="1:12" ht="15" customHeight="1">
      <c r="A27" s="69"/>
      <c r="B27" s="73" t="s">
        <v>96</v>
      </c>
      <c r="C27" s="39" t="s">
        <v>97</v>
      </c>
      <c r="D27" s="74">
        <v>2008</v>
      </c>
      <c r="E27" s="76" t="s">
        <v>51</v>
      </c>
      <c r="F27" s="43"/>
      <c r="G27" s="44"/>
      <c r="H27" s="45">
        <v>0</v>
      </c>
      <c r="I27" s="46"/>
      <c r="J27" s="47"/>
      <c r="K27" s="48"/>
      <c r="L27" s="36">
        <f t="shared" si="0"/>
        <v>0</v>
      </c>
    </row>
  </sheetData>
  <sheetProtection/>
  <mergeCells count="2">
    <mergeCell ref="B2:C2"/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2" width="8.8515625" style="78" customWidth="1"/>
    <col min="3" max="3" width="21.140625" style="78" customWidth="1"/>
    <col min="4" max="4" width="10.7109375" style="78" customWidth="1"/>
    <col min="5" max="5" width="27.421875" style="78" customWidth="1"/>
    <col min="6" max="11" width="13.00390625" style="78" customWidth="1"/>
    <col min="12" max="12" width="15.7109375" style="78" customWidth="1"/>
    <col min="13" max="16384" width="8.8515625" style="78" customWidth="1"/>
  </cols>
  <sheetData>
    <row r="1" spans="1:12" ht="24" customHeight="1">
      <c r="A1" s="6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 customHeight="1">
      <c r="A2" s="67"/>
      <c r="B2" s="96" t="s">
        <v>98</v>
      </c>
      <c r="C2" s="97"/>
      <c r="D2" s="68"/>
      <c r="E2" s="68"/>
      <c r="F2" s="68"/>
      <c r="G2" s="68"/>
      <c r="H2" s="68"/>
      <c r="I2" s="68"/>
      <c r="J2" s="68"/>
      <c r="K2" s="68"/>
      <c r="L2" s="68"/>
    </row>
    <row r="3" spans="1:12" ht="27" customHeight="1">
      <c r="A3" s="69"/>
      <c r="B3" s="15" t="s">
        <v>2</v>
      </c>
      <c r="C3" s="17" t="s">
        <v>3</v>
      </c>
      <c r="D3" s="16" t="s">
        <v>4</v>
      </c>
      <c r="E3" s="16" t="s">
        <v>5</v>
      </c>
      <c r="F3" s="18" t="s">
        <v>42</v>
      </c>
      <c r="G3" s="19" t="s">
        <v>7</v>
      </c>
      <c r="H3" s="20" t="s">
        <v>8</v>
      </c>
      <c r="I3" s="72" t="s">
        <v>43</v>
      </c>
      <c r="J3" s="22" t="s">
        <v>10</v>
      </c>
      <c r="K3" s="23"/>
      <c r="L3" s="24" t="s">
        <v>11</v>
      </c>
    </row>
    <row r="4" spans="1:12" ht="15" customHeight="1">
      <c r="A4" s="69"/>
      <c r="B4" s="73" t="s">
        <v>44</v>
      </c>
      <c r="C4" s="27" t="s">
        <v>99</v>
      </c>
      <c r="D4" s="74">
        <v>2005</v>
      </c>
      <c r="E4" s="42" t="s">
        <v>26</v>
      </c>
      <c r="F4" s="43">
        <v>15</v>
      </c>
      <c r="G4" s="44">
        <v>15</v>
      </c>
      <c r="H4" s="45">
        <v>16</v>
      </c>
      <c r="I4" s="46">
        <v>15</v>
      </c>
      <c r="J4" s="47">
        <v>20</v>
      </c>
      <c r="K4" s="48"/>
      <c r="L4" s="36">
        <f>SUM(F4:J4)-I4</f>
        <v>66</v>
      </c>
    </row>
    <row r="5" spans="1:12" ht="15" customHeight="1">
      <c r="A5" s="69"/>
      <c r="B5" s="73" t="s">
        <v>47</v>
      </c>
      <c r="C5" s="27" t="s">
        <v>100</v>
      </c>
      <c r="D5" s="74">
        <v>2005</v>
      </c>
      <c r="E5" s="42" t="s">
        <v>101</v>
      </c>
      <c r="F5" s="43"/>
      <c r="G5" s="44">
        <v>10</v>
      </c>
      <c r="H5" s="45">
        <v>12</v>
      </c>
      <c r="I5" s="46">
        <v>10</v>
      </c>
      <c r="J5" s="47">
        <v>10</v>
      </c>
      <c r="K5" s="48"/>
      <c r="L5" s="36">
        <f>SUM(F5:J5)</f>
        <v>42</v>
      </c>
    </row>
    <row r="6" spans="1:12" ht="15" customHeight="1">
      <c r="A6" s="69"/>
      <c r="B6" s="73" t="s">
        <v>49</v>
      </c>
      <c r="C6" s="27" t="s">
        <v>102</v>
      </c>
      <c r="D6" s="74">
        <v>2006</v>
      </c>
      <c r="E6" s="42" t="s">
        <v>26</v>
      </c>
      <c r="F6" s="43"/>
      <c r="G6" s="44">
        <v>12</v>
      </c>
      <c r="H6" s="45">
        <v>20</v>
      </c>
      <c r="I6" s="46"/>
      <c r="J6" s="47"/>
      <c r="K6" s="48"/>
      <c r="L6" s="36">
        <f>SUM(F6:J6)</f>
        <v>32</v>
      </c>
    </row>
    <row r="7" spans="1:12" ht="15" customHeight="1">
      <c r="A7" s="69"/>
      <c r="B7" s="73" t="s">
        <v>52</v>
      </c>
      <c r="C7" s="27" t="s">
        <v>103</v>
      </c>
      <c r="D7" s="74">
        <v>2006</v>
      </c>
      <c r="E7" s="42" t="s">
        <v>15</v>
      </c>
      <c r="F7" s="43">
        <v>12</v>
      </c>
      <c r="G7" s="44">
        <v>6</v>
      </c>
      <c r="H7" s="45">
        <v>1</v>
      </c>
      <c r="I7" s="46">
        <v>8</v>
      </c>
      <c r="J7" s="47">
        <v>6</v>
      </c>
      <c r="K7" s="48"/>
      <c r="L7" s="36">
        <f>SUM(F7:J7)-1</f>
        <v>32</v>
      </c>
    </row>
    <row r="8" spans="1:12" ht="15" customHeight="1">
      <c r="A8" s="69"/>
      <c r="B8" s="73" t="s">
        <v>55</v>
      </c>
      <c r="C8" s="27" t="s">
        <v>104</v>
      </c>
      <c r="D8" s="74">
        <v>2006</v>
      </c>
      <c r="E8" s="41"/>
      <c r="F8" s="43">
        <v>8</v>
      </c>
      <c r="G8" s="44">
        <v>5</v>
      </c>
      <c r="H8" s="45">
        <v>10</v>
      </c>
      <c r="I8" s="46"/>
      <c r="J8" s="47">
        <v>8</v>
      </c>
      <c r="K8" s="48"/>
      <c r="L8" s="36">
        <f>SUM(F8:J8)</f>
        <v>31</v>
      </c>
    </row>
    <row r="9" spans="1:12" ht="15" customHeight="1">
      <c r="A9" s="69"/>
      <c r="B9" s="73" t="s">
        <v>57</v>
      </c>
      <c r="C9" s="27" t="s">
        <v>105</v>
      </c>
      <c r="D9" s="74">
        <v>2006</v>
      </c>
      <c r="E9" s="42" t="s">
        <v>101</v>
      </c>
      <c r="F9" s="43"/>
      <c r="G9" s="44">
        <v>8</v>
      </c>
      <c r="H9" s="45">
        <v>4</v>
      </c>
      <c r="I9" s="46">
        <v>5</v>
      </c>
      <c r="J9" s="47">
        <v>12</v>
      </c>
      <c r="K9" s="48"/>
      <c r="L9" s="36">
        <f>SUM(F9:J9)</f>
        <v>29</v>
      </c>
    </row>
    <row r="10" spans="1:12" ht="15" customHeight="1">
      <c r="A10" s="69"/>
      <c r="B10" s="73" t="s">
        <v>59</v>
      </c>
      <c r="C10" s="27" t="s">
        <v>106</v>
      </c>
      <c r="D10" s="74">
        <v>2005</v>
      </c>
      <c r="E10" s="41"/>
      <c r="F10" s="43"/>
      <c r="G10" s="44"/>
      <c r="H10" s="45"/>
      <c r="I10" s="46">
        <v>12</v>
      </c>
      <c r="J10" s="47">
        <v>16</v>
      </c>
      <c r="K10" s="48"/>
      <c r="L10" s="36">
        <f>SUM(F10:J10)</f>
        <v>28</v>
      </c>
    </row>
    <row r="11" spans="1:12" ht="15" customHeight="1">
      <c r="A11" s="69"/>
      <c r="B11" s="73" t="s">
        <v>61</v>
      </c>
      <c r="C11" s="79" t="s">
        <v>107</v>
      </c>
      <c r="D11" s="74">
        <v>2005</v>
      </c>
      <c r="E11" s="42" t="s">
        <v>15</v>
      </c>
      <c r="F11" s="43">
        <v>10</v>
      </c>
      <c r="G11" s="44">
        <v>4</v>
      </c>
      <c r="H11" s="45">
        <v>6</v>
      </c>
      <c r="I11" s="46">
        <v>6</v>
      </c>
      <c r="J11" s="47">
        <v>4</v>
      </c>
      <c r="K11" s="48"/>
      <c r="L11" s="36">
        <f>SUM(F11:J11)-4</f>
        <v>26</v>
      </c>
    </row>
    <row r="12" spans="1:12" ht="15" customHeight="1">
      <c r="A12" s="69"/>
      <c r="B12" s="73" t="s">
        <v>63</v>
      </c>
      <c r="C12" s="27" t="s">
        <v>108</v>
      </c>
      <c r="D12" s="74">
        <v>2005</v>
      </c>
      <c r="E12" s="42" t="s">
        <v>109</v>
      </c>
      <c r="F12" s="43"/>
      <c r="G12" s="44"/>
      <c r="H12" s="45">
        <v>8</v>
      </c>
      <c r="I12" s="46"/>
      <c r="J12" s="47"/>
      <c r="K12" s="48"/>
      <c r="L12" s="36">
        <f aca="true" t="shared" si="0" ref="L12:L23">SUM(F12:J12)</f>
        <v>8</v>
      </c>
    </row>
    <row r="13" spans="1:12" ht="15" customHeight="1">
      <c r="A13" s="69"/>
      <c r="B13" s="73" t="s">
        <v>65</v>
      </c>
      <c r="C13" s="27" t="s">
        <v>110</v>
      </c>
      <c r="D13" s="74">
        <v>2005</v>
      </c>
      <c r="E13" s="42" t="s">
        <v>51</v>
      </c>
      <c r="F13" s="43"/>
      <c r="G13" s="44"/>
      <c r="H13" s="45">
        <v>2</v>
      </c>
      <c r="I13" s="46"/>
      <c r="J13" s="47">
        <v>3</v>
      </c>
      <c r="K13" s="48"/>
      <c r="L13" s="36">
        <f t="shared" si="0"/>
        <v>5</v>
      </c>
    </row>
    <row r="14" spans="1:12" ht="15" customHeight="1">
      <c r="A14" s="69"/>
      <c r="B14" s="73" t="s">
        <v>68</v>
      </c>
      <c r="C14" s="39" t="s">
        <v>111</v>
      </c>
      <c r="D14" s="74">
        <v>2005</v>
      </c>
      <c r="E14" s="42" t="s">
        <v>112</v>
      </c>
      <c r="F14" s="43"/>
      <c r="G14" s="44"/>
      <c r="H14" s="45">
        <v>3</v>
      </c>
      <c r="I14" s="46"/>
      <c r="J14" s="47"/>
      <c r="K14" s="48"/>
      <c r="L14" s="36">
        <f t="shared" si="0"/>
        <v>3</v>
      </c>
    </row>
    <row r="15" spans="1:12" ht="15" customHeight="1">
      <c r="A15" s="69"/>
      <c r="B15" s="73" t="s">
        <v>70</v>
      </c>
      <c r="C15" s="39" t="s">
        <v>113</v>
      </c>
      <c r="D15" s="74">
        <v>2005</v>
      </c>
      <c r="E15" s="42" t="s">
        <v>32</v>
      </c>
      <c r="F15" s="43"/>
      <c r="G15" s="44">
        <v>3</v>
      </c>
      <c r="H15" s="45">
        <v>0</v>
      </c>
      <c r="I15" s="46"/>
      <c r="J15" s="47"/>
      <c r="K15" s="48"/>
      <c r="L15" s="36">
        <f t="shared" si="0"/>
        <v>3</v>
      </c>
    </row>
    <row r="16" spans="1:12" ht="15" customHeight="1">
      <c r="A16" s="69"/>
      <c r="B16" s="73" t="s">
        <v>72</v>
      </c>
      <c r="C16" s="39" t="s">
        <v>114</v>
      </c>
      <c r="D16" s="41">
        <v>2006</v>
      </c>
      <c r="E16" s="42" t="s">
        <v>24</v>
      </c>
      <c r="F16" s="43"/>
      <c r="G16" s="44">
        <v>2</v>
      </c>
      <c r="H16" s="45"/>
      <c r="I16" s="46"/>
      <c r="J16" s="47"/>
      <c r="K16" s="48"/>
      <c r="L16" s="36">
        <f t="shared" si="0"/>
        <v>2</v>
      </c>
    </row>
    <row r="17" spans="1:12" ht="15" customHeight="1">
      <c r="A17" s="69"/>
      <c r="B17" s="73" t="s">
        <v>74</v>
      </c>
      <c r="C17" s="79" t="s">
        <v>115</v>
      </c>
      <c r="D17" s="74"/>
      <c r="E17" s="41"/>
      <c r="F17" s="43"/>
      <c r="G17" s="44"/>
      <c r="H17" s="45"/>
      <c r="I17" s="46"/>
      <c r="J17" s="47">
        <v>2</v>
      </c>
      <c r="K17" s="48"/>
      <c r="L17" s="36">
        <f t="shared" si="0"/>
        <v>2</v>
      </c>
    </row>
    <row r="18" spans="1:12" ht="15" customHeight="1">
      <c r="A18" s="69"/>
      <c r="B18" s="73" t="s">
        <v>76</v>
      </c>
      <c r="C18" s="39" t="s">
        <v>116</v>
      </c>
      <c r="D18" s="74">
        <v>2006</v>
      </c>
      <c r="E18" s="42" t="s">
        <v>19</v>
      </c>
      <c r="F18" s="43"/>
      <c r="G18" s="44"/>
      <c r="H18" s="45">
        <v>0</v>
      </c>
      <c r="I18" s="46"/>
      <c r="J18" s="47"/>
      <c r="K18" s="48"/>
      <c r="L18" s="36">
        <f t="shared" si="0"/>
        <v>0</v>
      </c>
    </row>
    <row r="19" spans="1:12" ht="15" customHeight="1">
      <c r="A19" s="69"/>
      <c r="B19" s="73" t="s">
        <v>78</v>
      </c>
      <c r="C19" s="27" t="s">
        <v>113</v>
      </c>
      <c r="D19" s="74">
        <v>2005</v>
      </c>
      <c r="E19" s="42" t="s">
        <v>109</v>
      </c>
      <c r="F19" s="43"/>
      <c r="G19" s="44"/>
      <c r="H19" s="45">
        <v>0</v>
      </c>
      <c r="I19" s="46"/>
      <c r="J19" s="47"/>
      <c r="K19" s="48"/>
      <c r="L19" s="36">
        <f t="shared" si="0"/>
        <v>0</v>
      </c>
    </row>
    <row r="20" spans="1:12" ht="15" customHeight="1">
      <c r="A20" s="69"/>
      <c r="B20" s="73" t="s">
        <v>80</v>
      </c>
      <c r="C20" s="39" t="s">
        <v>117</v>
      </c>
      <c r="D20" s="74">
        <v>2005</v>
      </c>
      <c r="E20" s="41"/>
      <c r="F20" s="43"/>
      <c r="G20" s="44"/>
      <c r="H20" s="45"/>
      <c r="I20" s="46"/>
      <c r="J20" s="47"/>
      <c r="K20" s="48"/>
      <c r="L20" s="36">
        <f t="shared" si="0"/>
        <v>0</v>
      </c>
    </row>
    <row r="21" spans="1:12" ht="15" customHeight="1">
      <c r="A21" s="69"/>
      <c r="B21" s="73" t="s">
        <v>82</v>
      </c>
      <c r="C21" s="39" t="s">
        <v>118</v>
      </c>
      <c r="D21" s="74">
        <v>2005</v>
      </c>
      <c r="E21" s="41"/>
      <c r="F21" s="43"/>
      <c r="G21" s="44"/>
      <c r="H21" s="45"/>
      <c r="I21" s="46"/>
      <c r="J21" s="47"/>
      <c r="K21" s="48"/>
      <c r="L21" s="36">
        <f t="shared" si="0"/>
        <v>0</v>
      </c>
    </row>
    <row r="22" spans="1:12" ht="15" customHeight="1">
      <c r="A22" s="69"/>
      <c r="B22" s="73" t="s">
        <v>84</v>
      </c>
      <c r="C22" s="27" t="s">
        <v>119</v>
      </c>
      <c r="D22" s="74">
        <v>2006</v>
      </c>
      <c r="E22" s="41"/>
      <c r="F22" s="43"/>
      <c r="G22" s="44"/>
      <c r="H22" s="45"/>
      <c r="I22" s="46"/>
      <c r="J22" s="47"/>
      <c r="K22" s="48"/>
      <c r="L22" s="36">
        <f t="shared" si="0"/>
        <v>0</v>
      </c>
    </row>
    <row r="23" spans="1:12" ht="15" customHeight="1">
      <c r="A23" s="69"/>
      <c r="B23" s="73" t="s">
        <v>86</v>
      </c>
      <c r="C23" s="39" t="s">
        <v>120</v>
      </c>
      <c r="D23" s="74">
        <v>2006</v>
      </c>
      <c r="E23" s="42" t="s">
        <v>121</v>
      </c>
      <c r="F23" s="43"/>
      <c r="G23" s="44"/>
      <c r="H23" s="45"/>
      <c r="I23" s="46"/>
      <c r="J23" s="47"/>
      <c r="K23" s="48"/>
      <c r="L23" s="36">
        <f t="shared" si="0"/>
        <v>0</v>
      </c>
    </row>
  </sheetData>
  <sheetProtection/>
  <mergeCells count="2">
    <mergeCell ref="B2:C2"/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A1" sqref="A1"/>
    </sheetView>
  </sheetViews>
  <sheetFormatPr defaultColWidth="8.8515625" defaultRowHeight="15" customHeight="1"/>
  <cols>
    <col min="1" max="2" width="8.8515625" style="80" customWidth="1"/>
    <col min="3" max="3" width="21.140625" style="80" customWidth="1"/>
    <col min="4" max="4" width="10.7109375" style="80" customWidth="1"/>
    <col min="5" max="5" width="26.8515625" style="80" customWidth="1"/>
    <col min="6" max="11" width="13.00390625" style="80" customWidth="1"/>
    <col min="12" max="12" width="15.7109375" style="80" customWidth="1"/>
    <col min="13" max="16384" width="8.8515625" style="80" customWidth="1"/>
  </cols>
  <sheetData>
    <row r="1" spans="1:12" ht="24" customHeight="1">
      <c r="A1" s="6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 customHeight="1">
      <c r="A2" s="67"/>
      <c r="B2" s="96" t="s">
        <v>122</v>
      </c>
      <c r="C2" s="97"/>
      <c r="D2" s="68"/>
      <c r="E2" s="68"/>
      <c r="F2" s="68"/>
      <c r="G2" s="68"/>
      <c r="H2" s="68"/>
      <c r="I2" s="68"/>
      <c r="J2" s="68"/>
      <c r="K2" s="68"/>
      <c r="L2" s="68"/>
    </row>
    <row r="3" spans="1:12" ht="27" customHeight="1">
      <c r="A3" s="69"/>
      <c r="B3" s="70" t="s">
        <v>2</v>
      </c>
      <c r="C3" s="71" t="s">
        <v>3</v>
      </c>
      <c r="D3" s="22" t="s">
        <v>4</v>
      </c>
      <c r="E3" s="71" t="s">
        <v>5</v>
      </c>
      <c r="F3" s="18" t="s">
        <v>42</v>
      </c>
      <c r="G3" s="19" t="s">
        <v>7</v>
      </c>
      <c r="H3" s="20" t="s">
        <v>8</v>
      </c>
      <c r="I3" s="72" t="s">
        <v>43</v>
      </c>
      <c r="J3" s="22" t="s">
        <v>10</v>
      </c>
      <c r="K3" s="23"/>
      <c r="L3" s="24" t="s">
        <v>11</v>
      </c>
    </row>
    <row r="4" spans="1:12" ht="15" customHeight="1">
      <c r="A4" s="69"/>
      <c r="B4" s="73" t="s">
        <v>44</v>
      </c>
      <c r="C4" s="39" t="s">
        <v>123</v>
      </c>
      <c r="D4" s="74">
        <v>2005</v>
      </c>
      <c r="E4" s="42" t="s">
        <v>26</v>
      </c>
      <c r="F4" s="43">
        <v>15</v>
      </c>
      <c r="G4" s="44">
        <v>8</v>
      </c>
      <c r="H4" s="45">
        <v>20</v>
      </c>
      <c r="I4" s="46">
        <v>8</v>
      </c>
      <c r="J4" s="47">
        <v>20</v>
      </c>
      <c r="K4" s="48"/>
      <c r="L4" s="36">
        <f>SUM(F4:J4)-8</f>
        <v>63</v>
      </c>
    </row>
    <row r="5" spans="1:12" ht="15" customHeight="1">
      <c r="A5" s="69"/>
      <c r="B5" s="73" t="s">
        <v>47</v>
      </c>
      <c r="C5" s="27" t="s">
        <v>124</v>
      </c>
      <c r="D5" s="74">
        <v>2006</v>
      </c>
      <c r="E5" s="42" t="s">
        <v>26</v>
      </c>
      <c r="F5" s="43">
        <v>12</v>
      </c>
      <c r="G5" s="44">
        <v>15</v>
      </c>
      <c r="H5" s="45">
        <v>16</v>
      </c>
      <c r="I5" s="46">
        <v>15</v>
      </c>
      <c r="J5" s="47"/>
      <c r="K5" s="48"/>
      <c r="L5" s="36">
        <f aca="true" t="shared" si="0" ref="L5:L23">SUM(F5:J5)</f>
        <v>58</v>
      </c>
    </row>
    <row r="6" spans="1:12" ht="15" customHeight="1">
      <c r="A6" s="69"/>
      <c r="B6" s="73" t="s">
        <v>49</v>
      </c>
      <c r="C6" s="39" t="s">
        <v>125</v>
      </c>
      <c r="D6" s="74">
        <v>2005</v>
      </c>
      <c r="E6" s="42" t="s">
        <v>126</v>
      </c>
      <c r="F6" s="43"/>
      <c r="G6" s="44">
        <v>10</v>
      </c>
      <c r="H6" s="45">
        <v>12</v>
      </c>
      <c r="I6" s="46">
        <v>10</v>
      </c>
      <c r="J6" s="47">
        <v>12</v>
      </c>
      <c r="K6" s="48"/>
      <c r="L6" s="36">
        <f t="shared" si="0"/>
        <v>44</v>
      </c>
    </row>
    <row r="7" spans="1:12" ht="15" customHeight="1">
      <c r="A7" s="69"/>
      <c r="B7" s="73" t="s">
        <v>52</v>
      </c>
      <c r="C7" s="39" t="s">
        <v>127</v>
      </c>
      <c r="D7" s="74">
        <v>2006</v>
      </c>
      <c r="E7" s="42" t="s">
        <v>26</v>
      </c>
      <c r="F7" s="43"/>
      <c r="G7" s="44">
        <v>12</v>
      </c>
      <c r="H7" s="45"/>
      <c r="I7" s="46">
        <v>12</v>
      </c>
      <c r="J7" s="47">
        <v>16</v>
      </c>
      <c r="K7" s="48"/>
      <c r="L7" s="36">
        <f t="shared" si="0"/>
        <v>40</v>
      </c>
    </row>
    <row r="8" spans="1:12" ht="15" customHeight="1">
      <c r="A8" s="69"/>
      <c r="B8" s="73" t="s">
        <v>55</v>
      </c>
      <c r="C8" s="27" t="s">
        <v>128</v>
      </c>
      <c r="D8" s="74">
        <v>2006</v>
      </c>
      <c r="E8" s="42" t="s">
        <v>51</v>
      </c>
      <c r="F8" s="43"/>
      <c r="G8" s="44">
        <v>6</v>
      </c>
      <c r="H8" s="45">
        <v>8</v>
      </c>
      <c r="I8" s="46"/>
      <c r="J8" s="47"/>
      <c r="K8" s="48"/>
      <c r="L8" s="36">
        <f t="shared" si="0"/>
        <v>14</v>
      </c>
    </row>
    <row r="9" spans="1:12" ht="15" customHeight="1">
      <c r="A9" s="69"/>
      <c r="B9" s="73" t="s">
        <v>57</v>
      </c>
      <c r="C9" s="39" t="s">
        <v>129</v>
      </c>
      <c r="D9" s="74">
        <v>2005</v>
      </c>
      <c r="E9" s="75" t="s">
        <v>67</v>
      </c>
      <c r="F9" s="43"/>
      <c r="G9" s="44">
        <v>2</v>
      </c>
      <c r="H9" s="45">
        <v>10</v>
      </c>
      <c r="I9" s="46"/>
      <c r="J9" s="47"/>
      <c r="K9" s="48"/>
      <c r="L9" s="36">
        <f t="shared" si="0"/>
        <v>12</v>
      </c>
    </row>
    <row r="10" spans="1:12" ht="15" customHeight="1">
      <c r="A10" s="69"/>
      <c r="B10" s="73" t="s">
        <v>59</v>
      </c>
      <c r="C10" s="39" t="s">
        <v>130</v>
      </c>
      <c r="D10" s="74">
        <v>2006</v>
      </c>
      <c r="E10" s="75" t="s">
        <v>67</v>
      </c>
      <c r="F10" s="43"/>
      <c r="G10" s="44">
        <v>1</v>
      </c>
      <c r="H10" s="45">
        <v>3</v>
      </c>
      <c r="I10" s="46">
        <v>5</v>
      </c>
      <c r="J10" s="47"/>
      <c r="K10" s="48"/>
      <c r="L10" s="36">
        <f t="shared" si="0"/>
        <v>9</v>
      </c>
    </row>
    <row r="11" spans="1:12" ht="15" customHeight="1">
      <c r="A11" s="69"/>
      <c r="B11" s="73" t="s">
        <v>61</v>
      </c>
      <c r="C11" s="79" t="s">
        <v>131</v>
      </c>
      <c r="D11" s="74">
        <v>2006</v>
      </c>
      <c r="E11" s="75" t="s">
        <v>67</v>
      </c>
      <c r="F11" s="43"/>
      <c r="G11" s="44">
        <v>4</v>
      </c>
      <c r="H11" s="45">
        <v>4</v>
      </c>
      <c r="I11" s="46"/>
      <c r="J11" s="47"/>
      <c r="K11" s="48"/>
      <c r="L11" s="36">
        <f t="shared" si="0"/>
        <v>8</v>
      </c>
    </row>
    <row r="12" spans="1:12" ht="15" customHeight="1">
      <c r="A12" s="69"/>
      <c r="B12" s="73" t="s">
        <v>63</v>
      </c>
      <c r="C12" s="27" t="s">
        <v>132</v>
      </c>
      <c r="D12" s="74">
        <v>2005</v>
      </c>
      <c r="E12" s="42" t="s">
        <v>51</v>
      </c>
      <c r="F12" s="43"/>
      <c r="G12" s="44"/>
      <c r="H12" s="45">
        <v>6</v>
      </c>
      <c r="I12" s="46"/>
      <c r="J12" s="47"/>
      <c r="K12" s="48"/>
      <c r="L12" s="36">
        <f t="shared" si="0"/>
        <v>6</v>
      </c>
    </row>
    <row r="13" spans="1:12" ht="15" customHeight="1">
      <c r="A13" s="69"/>
      <c r="B13" s="73" t="s">
        <v>65</v>
      </c>
      <c r="C13" s="27" t="s">
        <v>133</v>
      </c>
      <c r="D13" s="74">
        <v>2005</v>
      </c>
      <c r="E13" s="41"/>
      <c r="F13" s="43"/>
      <c r="G13" s="44"/>
      <c r="H13" s="45"/>
      <c r="I13" s="46">
        <v>6</v>
      </c>
      <c r="J13" s="47"/>
      <c r="K13" s="48"/>
      <c r="L13" s="36">
        <f t="shared" si="0"/>
        <v>6</v>
      </c>
    </row>
    <row r="14" spans="1:12" ht="15" customHeight="1">
      <c r="A14" s="69"/>
      <c r="B14" s="73" t="s">
        <v>68</v>
      </c>
      <c r="C14" s="27" t="s">
        <v>134</v>
      </c>
      <c r="D14" s="74">
        <v>2006</v>
      </c>
      <c r="E14" s="42" t="s">
        <v>135</v>
      </c>
      <c r="F14" s="43"/>
      <c r="G14" s="44">
        <v>5</v>
      </c>
      <c r="H14" s="45"/>
      <c r="I14" s="46"/>
      <c r="J14" s="47"/>
      <c r="K14" s="48"/>
      <c r="L14" s="36">
        <f t="shared" si="0"/>
        <v>5</v>
      </c>
    </row>
    <row r="15" spans="1:12" ht="15" customHeight="1">
      <c r="A15" s="69"/>
      <c r="B15" s="73" t="s">
        <v>70</v>
      </c>
      <c r="C15" s="39" t="s">
        <v>136</v>
      </c>
      <c r="D15" s="74">
        <v>2005</v>
      </c>
      <c r="E15" s="74"/>
      <c r="F15" s="43"/>
      <c r="G15" s="44"/>
      <c r="H15" s="45"/>
      <c r="I15" s="46">
        <v>4</v>
      </c>
      <c r="J15" s="47"/>
      <c r="K15" s="48"/>
      <c r="L15" s="36">
        <f t="shared" si="0"/>
        <v>4</v>
      </c>
    </row>
    <row r="16" spans="1:12" ht="15" customHeight="1">
      <c r="A16" s="69"/>
      <c r="B16" s="73" t="s">
        <v>72</v>
      </c>
      <c r="C16" s="39" t="s">
        <v>137</v>
      </c>
      <c r="D16" s="74">
        <v>2006</v>
      </c>
      <c r="E16" s="42" t="s">
        <v>138</v>
      </c>
      <c r="F16" s="43"/>
      <c r="G16" s="44">
        <v>3</v>
      </c>
      <c r="H16" s="45"/>
      <c r="I16" s="46"/>
      <c r="J16" s="47"/>
      <c r="K16" s="48"/>
      <c r="L16" s="36">
        <f t="shared" si="0"/>
        <v>3</v>
      </c>
    </row>
    <row r="17" spans="1:12" ht="15" customHeight="1">
      <c r="A17" s="69"/>
      <c r="B17" s="73" t="s">
        <v>74</v>
      </c>
      <c r="C17" s="39" t="s">
        <v>139</v>
      </c>
      <c r="D17" s="74">
        <v>2006</v>
      </c>
      <c r="E17" s="42" t="s">
        <v>140</v>
      </c>
      <c r="F17" s="43"/>
      <c r="G17" s="44"/>
      <c r="H17" s="45">
        <v>2</v>
      </c>
      <c r="I17" s="46"/>
      <c r="J17" s="47"/>
      <c r="K17" s="48"/>
      <c r="L17" s="36">
        <f t="shared" si="0"/>
        <v>2</v>
      </c>
    </row>
    <row r="18" spans="1:12" ht="15" customHeight="1">
      <c r="A18" s="69"/>
      <c r="B18" s="73" t="s">
        <v>76</v>
      </c>
      <c r="C18" s="27" t="s">
        <v>141</v>
      </c>
      <c r="D18" s="74">
        <v>2006</v>
      </c>
      <c r="E18" s="75" t="s">
        <v>88</v>
      </c>
      <c r="F18" s="43"/>
      <c r="G18" s="44"/>
      <c r="H18" s="45"/>
      <c r="I18" s="46"/>
      <c r="J18" s="47"/>
      <c r="K18" s="48"/>
      <c r="L18" s="36">
        <f t="shared" si="0"/>
        <v>0</v>
      </c>
    </row>
    <row r="19" spans="1:12" ht="15" customHeight="1">
      <c r="A19" s="69"/>
      <c r="B19" s="73" t="s">
        <v>78</v>
      </c>
      <c r="C19" s="39" t="s">
        <v>142</v>
      </c>
      <c r="D19" s="74">
        <v>2006</v>
      </c>
      <c r="E19" s="76" t="s">
        <v>112</v>
      </c>
      <c r="F19" s="43"/>
      <c r="G19" s="44"/>
      <c r="H19" s="45"/>
      <c r="I19" s="46"/>
      <c r="J19" s="47"/>
      <c r="K19" s="48"/>
      <c r="L19" s="36">
        <f t="shared" si="0"/>
        <v>0</v>
      </c>
    </row>
    <row r="20" spans="1:12" ht="15" customHeight="1">
      <c r="A20" s="69"/>
      <c r="B20" s="73" t="s">
        <v>80</v>
      </c>
      <c r="C20" s="39" t="s">
        <v>143</v>
      </c>
      <c r="D20" s="74">
        <v>2005</v>
      </c>
      <c r="E20" s="41"/>
      <c r="F20" s="43"/>
      <c r="G20" s="44"/>
      <c r="H20" s="45"/>
      <c r="I20" s="46"/>
      <c r="J20" s="47"/>
      <c r="K20" s="48"/>
      <c r="L20" s="36">
        <f t="shared" si="0"/>
        <v>0</v>
      </c>
    </row>
    <row r="21" spans="1:12" ht="15" customHeight="1">
      <c r="A21" s="69"/>
      <c r="B21" s="73" t="s">
        <v>82</v>
      </c>
      <c r="C21" s="27" t="s">
        <v>144</v>
      </c>
      <c r="D21" s="74">
        <v>2005</v>
      </c>
      <c r="E21" s="41"/>
      <c r="F21" s="43"/>
      <c r="G21" s="44"/>
      <c r="H21" s="45"/>
      <c r="I21" s="46"/>
      <c r="J21" s="47"/>
      <c r="K21" s="48"/>
      <c r="L21" s="36">
        <f t="shared" si="0"/>
        <v>0</v>
      </c>
    </row>
    <row r="22" spans="1:12" ht="15" customHeight="1">
      <c r="A22" s="69"/>
      <c r="B22" s="73"/>
      <c r="C22" s="81"/>
      <c r="D22" s="74"/>
      <c r="E22" s="74"/>
      <c r="F22" s="43"/>
      <c r="G22" s="44"/>
      <c r="H22" s="45"/>
      <c r="I22" s="46"/>
      <c r="J22" s="47"/>
      <c r="K22" s="48"/>
      <c r="L22" s="36">
        <f t="shared" si="0"/>
        <v>0</v>
      </c>
    </row>
    <row r="23" spans="1:12" ht="15" customHeight="1">
      <c r="A23" s="69"/>
      <c r="B23" s="82"/>
      <c r="C23" s="83"/>
      <c r="D23" s="84"/>
      <c r="E23" s="85"/>
      <c r="F23" s="86"/>
      <c r="G23" s="87"/>
      <c r="H23" s="88"/>
      <c r="I23" s="89"/>
      <c r="J23" s="90"/>
      <c r="K23" s="91"/>
      <c r="L23" s="92">
        <f t="shared" si="0"/>
        <v>0</v>
      </c>
    </row>
  </sheetData>
  <sheetProtection/>
  <mergeCells count="2">
    <mergeCell ref="B2:C2"/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1" width="1.57421875" style="93" customWidth="1"/>
    <col min="2" max="2" width="8.8515625" style="93" customWidth="1"/>
    <col min="3" max="3" width="21.140625" style="93" customWidth="1"/>
    <col min="4" max="4" width="10.7109375" style="93" customWidth="1"/>
    <col min="5" max="5" width="28.421875" style="93" customWidth="1"/>
    <col min="6" max="6" width="13.00390625" style="93" customWidth="1"/>
    <col min="7" max="7" width="9.00390625" style="93" customWidth="1"/>
    <col min="8" max="10" width="13.00390625" style="93" customWidth="1"/>
    <col min="11" max="11" width="1.7109375" style="93" customWidth="1"/>
    <col min="12" max="12" width="15.7109375" style="93" customWidth="1"/>
    <col min="13" max="16384" width="8.8515625" style="93" customWidth="1"/>
  </cols>
  <sheetData>
    <row r="1" spans="1:12" ht="24" customHeight="1">
      <c r="A1" s="6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 customHeight="1">
      <c r="A2" s="67"/>
      <c r="B2" s="96" t="s">
        <v>145</v>
      </c>
      <c r="C2" s="97"/>
      <c r="D2" s="68"/>
      <c r="E2" s="68"/>
      <c r="F2" s="68"/>
      <c r="G2" s="68"/>
      <c r="H2" s="68"/>
      <c r="I2" s="68"/>
      <c r="J2" s="68"/>
      <c r="K2" s="68"/>
      <c r="L2" s="68"/>
    </row>
    <row r="3" spans="1:12" ht="27" customHeight="1">
      <c r="A3" s="69"/>
      <c r="B3" s="15" t="s">
        <v>2</v>
      </c>
      <c r="C3" s="16" t="s">
        <v>3</v>
      </c>
      <c r="D3" s="16" t="s">
        <v>4</v>
      </c>
      <c r="E3" s="17" t="s">
        <v>5</v>
      </c>
      <c r="F3" s="18" t="s">
        <v>42</v>
      </c>
      <c r="G3" s="19" t="s">
        <v>7</v>
      </c>
      <c r="H3" s="20" t="s">
        <v>8</v>
      </c>
      <c r="I3" s="72" t="s">
        <v>43</v>
      </c>
      <c r="J3" s="22" t="s">
        <v>10</v>
      </c>
      <c r="K3" s="23"/>
      <c r="L3" s="24" t="s">
        <v>11</v>
      </c>
    </row>
    <row r="4" spans="1:12" ht="15" customHeight="1">
      <c r="A4" s="69"/>
      <c r="B4" s="73" t="s">
        <v>44</v>
      </c>
      <c r="C4" s="27" t="s">
        <v>146</v>
      </c>
      <c r="D4" s="74">
        <v>2003</v>
      </c>
      <c r="E4" s="42" t="s">
        <v>147</v>
      </c>
      <c r="F4" s="43">
        <v>6</v>
      </c>
      <c r="G4" s="44">
        <v>15</v>
      </c>
      <c r="H4" s="45">
        <v>16</v>
      </c>
      <c r="I4" s="46">
        <v>15</v>
      </c>
      <c r="J4" s="47">
        <v>20</v>
      </c>
      <c r="K4" s="48"/>
      <c r="L4" s="36">
        <f>SUM(G4:K4)</f>
        <v>66</v>
      </c>
    </row>
    <row r="5" spans="1:12" ht="15" customHeight="1">
      <c r="A5" s="69"/>
      <c r="B5" s="73" t="s">
        <v>47</v>
      </c>
      <c r="C5" s="27" t="s">
        <v>148</v>
      </c>
      <c r="D5" s="74">
        <v>2003</v>
      </c>
      <c r="E5" s="42" t="s">
        <v>46</v>
      </c>
      <c r="F5" s="43">
        <v>10</v>
      </c>
      <c r="G5" s="44">
        <v>6</v>
      </c>
      <c r="H5" s="45">
        <v>20</v>
      </c>
      <c r="I5" s="46">
        <v>10</v>
      </c>
      <c r="J5" s="47">
        <v>12</v>
      </c>
      <c r="K5" s="48"/>
      <c r="L5" s="36">
        <f>F5+H5+I5+J5</f>
        <v>52</v>
      </c>
    </row>
    <row r="6" spans="1:12" ht="15" customHeight="1">
      <c r="A6" s="69"/>
      <c r="B6" s="73" t="s">
        <v>49</v>
      </c>
      <c r="C6" s="27" t="s">
        <v>149</v>
      </c>
      <c r="D6" s="74">
        <v>2004</v>
      </c>
      <c r="E6" s="42" t="s">
        <v>26</v>
      </c>
      <c r="F6" s="43">
        <v>12</v>
      </c>
      <c r="G6" s="44">
        <v>10</v>
      </c>
      <c r="H6" s="45">
        <v>10</v>
      </c>
      <c r="I6" s="46">
        <v>12</v>
      </c>
      <c r="J6" s="47">
        <v>10</v>
      </c>
      <c r="K6" s="48"/>
      <c r="L6" s="36">
        <f>SUM(F6:J6)-10</f>
        <v>44</v>
      </c>
    </row>
    <row r="7" spans="1:12" ht="15" customHeight="1">
      <c r="A7" s="69"/>
      <c r="B7" s="73" t="s">
        <v>52</v>
      </c>
      <c r="C7" s="27" t="s">
        <v>150</v>
      </c>
      <c r="D7" s="74">
        <v>2004</v>
      </c>
      <c r="E7" s="42" t="s">
        <v>101</v>
      </c>
      <c r="F7" s="43">
        <v>15</v>
      </c>
      <c r="G7" s="44">
        <v>8</v>
      </c>
      <c r="H7" s="45">
        <v>8</v>
      </c>
      <c r="I7" s="46">
        <v>6</v>
      </c>
      <c r="J7" s="47"/>
      <c r="K7" s="48"/>
      <c r="L7" s="36">
        <f aca="true" t="shared" si="0" ref="L7:L25">SUM(F7:J7)</f>
        <v>37</v>
      </c>
    </row>
    <row r="8" spans="1:12" ht="15" customHeight="1">
      <c r="A8" s="69"/>
      <c r="B8" s="73" t="s">
        <v>55</v>
      </c>
      <c r="C8" s="27" t="s">
        <v>151</v>
      </c>
      <c r="D8" s="74">
        <v>2004</v>
      </c>
      <c r="E8" s="42" t="s">
        <v>135</v>
      </c>
      <c r="F8" s="43">
        <v>8</v>
      </c>
      <c r="G8" s="44">
        <v>12</v>
      </c>
      <c r="H8" s="45">
        <v>12</v>
      </c>
      <c r="I8" s="46"/>
      <c r="J8" s="47"/>
      <c r="K8" s="48"/>
      <c r="L8" s="36">
        <f t="shared" si="0"/>
        <v>32</v>
      </c>
    </row>
    <row r="9" spans="1:12" ht="15" customHeight="1">
      <c r="A9" s="69"/>
      <c r="B9" s="73" t="s">
        <v>57</v>
      </c>
      <c r="C9" s="39" t="s">
        <v>152</v>
      </c>
      <c r="D9" s="74">
        <v>2004</v>
      </c>
      <c r="E9" s="42" t="s">
        <v>26</v>
      </c>
      <c r="F9" s="43">
        <v>5</v>
      </c>
      <c r="G9" s="44"/>
      <c r="H9" s="45"/>
      <c r="I9" s="46">
        <v>8</v>
      </c>
      <c r="J9" s="47">
        <v>16</v>
      </c>
      <c r="K9" s="48"/>
      <c r="L9" s="36">
        <f t="shared" si="0"/>
        <v>29</v>
      </c>
    </row>
    <row r="10" spans="1:12" ht="15" customHeight="1">
      <c r="A10" s="69"/>
      <c r="B10" s="73" t="s">
        <v>59</v>
      </c>
      <c r="C10" s="27" t="s">
        <v>153</v>
      </c>
      <c r="D10" s="74">
        <v>2004</v>
      </c>
      <c r="E10" s="42" t="s">
        <v>51</v>
      </c>
      <c r="F10" s="43">
        <v>4</v>
      </c>
      <c r="G10" s="44">
        <v>3</v>
      </c>
      <c r="H10" s="45"/>
      <c r="I10" s="46"/>
      <c r="J10" s="47">
        <v>8</v>
      </c>
      <c r="K10" s="48"/>
      <c r="L10" s="36">
        <f t="shared" si="0"/>
        <v>15</v>
      </c>
    </row>
    <row r="11" spans="1:12" ht="15" customHeight="1">
      <c r="A11" s="69"/>
      <c r="B11" s="73" t="s">
        <v>61</v>
      </c>
      <c r="C11" s="39" t="s">
        <v>154</v>
      </c>
      <c r="D11" s="74">
        <v>2003</v>
      </c>
      <c r="E11" s="42" t="s">
        <v>155</v>
      </c>
      <c r="F11" s="43"/>
      <c r="G11" s="44">
        <v>5</v>
      </c>
      <c r="H11" s="45">
        <v>6</v>
      </c>
      <c r="I11" s="46"/>
      <c r="J11" s="47"/>
      <c r="K11" s="48"/>
      <c r="L11" s="36">
        <f t="shared" si="0"/>
        <v>11</v>
      </c>
    </row>
    <row r="12" spans="1:12" ht="15" customHeight="1">
      <c r="A12" s="69"/>
      <c r="B12" s="73" t="s">
        <v>63</v>
      </c>
      <c r="C12" s="39" t="s">
        <v>156</v>
      </c>
      <c r="D12" s="74"/>
      <c r="E12" s="41"/>
      <c r="F12" s="43"/>
      <c r="G12" s="44"/>
      <c r="H12" s="45"/>
      <c r="I12" s="46"/>
      <c r="J12" s="47">
        <v>6</v>
      </c>
      <c r="K12" s="48"/>
      <c r="L12" s="36">
        <f t="shared" si="0"/>
        <v>6</v>
      </c>
    </row>
    <row r="13" spans="1:12" ht="15" customHeight="1">
      <c r="A13" s="69"/>
      <c r="B13" s="73" t="s">
        <v>65</v>
      </c>
      <c r="C13" s="27" t="s">
        <v>157</v>
      </c>
      <c r="D13" s="74">
        <v>2004</v>
      </c>
      <c r="E13" s="42" t="s">
        <v>135</v>
      </c>
      <c r="F13" s="43"/>
      <c r="G13" s="44">
        <v>4</v>
      </c>
      <c r="H13" s="45"/>
      <c r="I13" s="46"/>
      <c r="J13" s="47"/>
      <c r="K13" s="48"/>
      <c r="L13" s="36">
        <f t="shared" si="0"/>
        <v>4</v>
      </c>
    </row>
    <row r="14" spans="1:12" ht="15" customHeight="1">
      <c r="A14" s="69"/>
      <c r="B14" s="73" t="s">
        <v>68</v>
      </c>
      <c r="C14" s="39" t="s">
        <v>158</v>
      </c>
      <c r="D14" s="74">
        <v>2003</v>
      </c>
      <c r="E14" s="42" t="s">
        <v>26</v>
      </c>
      <c r="F14" s="43"/>
      <c r="G14" s="44"/>
      <c r="H14" s="45">
        <v>4</v>
      </c>
      <c r="I14" s="46"/>
      <c r="J14" s="47"/>
      <c r="K14" s="48"/>
      <c r="L14" s="36">
        <f t="shared" si="0"/>
        <v>4</v>
      </c>
    </row>
    <row r="15" spans="1:12" ht="15" customHeight="1">
      <c r="A15" s="69"/>
      <c r="B15" s="73" t="s">
        <v>70</v>
      </c>
      <c r="C15" s="39" t="s">
        <v>159</v>
      </c>
      <c r="D15" s="41"/>
      <c r="E15" s="41"/>
      <c r="F15" s="43"/>
      <c r="G15" s="44"/>
      <c r="H15" s="45"/>
      <c r="I15" s="46"/>
      <c r="J15" s="47">
        <v>4</v>
      </c>
      <c r="K15" s="48"/>
      <c r="L15" s="36">
        <f t="shared" si="0"/>
        <v>4</v>
      </c>
    </row>
    <row r="16" spans="1:12" ht="15" customHeight="1">
      <c r="A16" s="69"/>
      <c r="B16" s="73" t="s">
        <v>72</v>
      </c>
      <c r="C16" s="39" t="s">
        <v>160</v>
      </c>
      <c r="D16" s="74">
        <v>2003</v>
      </c>
      <c r="E16" s="42" t="s">
        <v>101</v>
      </c>
      <c r="F16" s="43"/>
      <c r="G16" s="44"/>
      <c r="H16" s="45">
        <v>3</v>
      </c>
      <c r="I16" s="46"/>
      <c r="J16" s="47"/>
      <c r="K16" s="48"/>
      <c r="L16" s="36">
        <f t="shared" si="0"/>
        <v>3</v>
      </c>
    </row>
    <row r="17" spans="1:12" ht="15" customHeight="1">
      <c r="A17" s="69"/>
      <c r="B17" s="73" t="s">
        <v>74</v>
      </c>
      <c r="C17" s="39" t="s">
        <v>161</v>
      </c>
      <c r="D17" s="74">
        <v>2003</v>
      </c>
      <c r="E17" s="42" t="s">
        <v>138</v>
      </c>
      <c r="F17" s="43"/>
      <c r="G17" s="44">
        <v>2</v>
      </c>
      <c r="H17" s="45"/>
      <c r="I17" s="46"/>
      <c r="J17" s="47"/>
      <c r="K17" s="48"/>
      <c r="L17" s="36">
        <f t="shared" si="0"/>
        <v>2</v>
      </c>
    </row>
    <row r="18" spans="1:12" ht="15" customHeight="1">
      <c r="A18" s="69"/>
      <c r="B18" s="73" t="s">
        <v>76</v>
      </c>
      <c r="C18" s="27" t="s">
        <v>162</v>
      </c>
      <c r="D18" s="74">
        <v>2003</v>
      </c>
      <c r="E18" s="42" t="s">
        <v>163</v>
      </c>
      <c r="F18" s="43"/>
      <c r="G18" s="44">
        <v>1</v>
      </c>
      <c r="H18" s="45"/>
      <c r="I18" s="46"/>
      <c r="J18" s="47"/>
      <c r="K18" s="48"/>
      <c r="L18" s="36">
        <f t="shared" si="0"/>
        <v>1</v>
      </c>
    </row>
    <row r="19" spans="1:12" ht="15" customHeight="1">
      <c r="A19" s="69"/>
      <c r="B19" s="73" t="s">
        <v>78</v>
      </c>
      <c r="C19" s="27" t="s">
        <v>164</v>
      </c>
      <c r="D19" s="74">
        <v>2003</v>
      </c>
      <c r="E19" s="42" t="s">
        <v>165</v>
      </c>
      <c r="F19" s="43"/>
      <c r="G19" s="44"/>
      <c r="H19" s="45"/>
      <c r="I19" s="46"/>
      <c r="J19" s="47"/>
      <c r="K19" s="48"/>
      <c r="L19" s="36">
        <f t="shared" si="0"/>
        <v>0</v>
      </c>
    </row>
    <row r="20" spans="1:12" ht="15" customHeight="1">
      <c r="A20" s="69"/>
      <c r="B20" s="73" t="s">
        <v>80</v>
      </c>
      <c r="C20" s="39" t="s">
        <v>166</v>
      </c>
      <c r="D20" s="74">
        <v>2003</v>
      </c>
      <c r="E20" s="42" t="s">
        <v>165</v>
      </c>
      <c r="F20" s="43"/>
      <c r="G20" s="44"/>
      <c r="H20" s="45"/>
      <c r="I20" s="46"/>
      <c r="J20" s="47"/>
      <c r="K20" s="48"/>
      <c r="L20" s="36">
        <f t="shared" si="0"/>
        <v>0</v>
      </c>
    </row>
    <row r="21" spans="1:12" ht="15" customHeight="1">
      <c r="A21" s="69"/>
      <c r="B21" s="73" t="s">
        <v>82</v>
      </c>
      <c r="C21" s="39" t="s">
        <v>167</v>
      </c>
      <c r="D21" s="74">
        <v>2003</v>
      </c>
      <c r="E21" s="42" t="s">
        <v>168</v>
      </c>
      <c r="F21" s="43"/>
      <c r="G21" s="44"/>
      <c r="H21" s="45"/>
      <c r="I21" s="46"/>
      <c r="J21" s="47"/>
      <c r="K21" s="48"/>
      <c r="L21" s="36">
        <f t="shared" si="0"/>
        <v>0</v>
      </c>
    </row>
    <row r="22" spans="1:12" ht="15" customHeight="1">
      <c r="A22" s="69"/>
      <c r="B22" s="73" t="s">
        <v>84</v>
      </c>
      <c r="C22" s="39" t="s">
        <v>169</v>
      </c>
      <c r="D22" s="41">
        <v>2004</v>
      </c>
      <c r="E22" s="42" t="s">
        <v>168</v>
      </c>
      <c r="F22" s="43"/>
      <c r="G22" s="44"/>
      <c r="H22" s="45"/>
      <c r="I22" s="46"/>
      <c r="J22" s="47"/>
      <c r="K22" s="48"/>
      <c r="L22" s="36">
        <f t="shared" si="0"/>
        <v>0</v>
      </c>
    </row>
    <row r="23" spans="1:12" ht="15" customHeight="1">
      <c r="A23" s="69"/>
      <c r="B23" s="73" t="s">
        <v>86</v>
      </c>
      <c r="C23" s="79" t="s">
        <v>170</v>
      </c>
      <c r="D23" s="74">
        <v>2004</v>
      </c>
      <c r="E23" s="41"/>
      <c r="F23" s="43"/>
      <c r="G23" s="44"/>
      <c r="H23" s="45"/>
      <c r="I23" s="46"/>
      <c r="J23" s="47"/>
      <c r="K23" s="48"/>
      <c r="L23" s="36">
        <f t="shared" si="0"/>
        <v>0</v>
      </c>
    </row>
    <row r="24" spans="1:12" ht="15" customHeight="1">
      <c r="A24" s="69"/>
      <c r="B24" s="73" t="s">
        <v>89</v>
      </c>
      <c r="C24" s="39" t="s">
        <v>171</v>
      </c>
      <c r="D24" s="74">
        <v>2004</v>
      </c>
      <c r="E24" s="42" t="s">
        <v>91</v>
      </c>
      <c r="F24" s="43"/>
      <c r="G24" s="44"/>
      <c r="H24" s="45"/>
      <c r="I24" s="46"/>
      <c r="J24" s="47"/>
      <c r="K24" s="48"/>
      <c r="L24" s="36">
        <f t="shared" si="0"/>
        <v>0</v>
      </c>
    </row>
    <row r="25" spans="1:12" ht="15" customHeight="1">
      <c r="A25" s="69"/>
      <c r="B25" s="73" t="s">
        <v>92</v>
      </c>
      <c r="C25" s="39" t="s">
        <v>172</v>
      </c>
      <c r="D25" s="74">
        <v>2003</v>
      </c>
      <c r="E25" s="42" t="s">
        <v>67</v>
      </c>
      <c r="F25" s="43"/>
      <c r="G25" s="44"/>
      <c r="H25" s="45"/>
      <c r="I25" s="46"/>
      <c r="J25" s="47"/>
      <c r="K25" s="48"/>
      <c r="L25" s="36">
        <f t="shared" si="0"/>
        <v>0</v>
      </c>
    </row>
  </sheetData>
  <sheetProtection/>
  <mergeCells count="2">
    <mergeCell ref="B2:C2"/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A1" sqref="A1"/>
    </sheetView>
  </sheetViews>
  <sheetFormatPr defaultColWidth="8.8515625" defaultRowHeight="15" customHeight="1"/>
  <cols>
    <col min="1" max="2" width="8.8515625" style="94" customWidth="1"/>
    <col min="3" max="3" width="21.140625" style="94" customWidth="1"/>
    <col min="4" max="4" width="10.7109375" style="94" customWidth="1"/>
    <col min="5" max="5" width="26.8515625" style="94" customWidth="1"/>
    <col min="6" max="11" width="13.00390625" style="94" customWidth="1"/>
    <col min="12" max="12" width="15.7109375" style="94" customWidth="1"/>
    <col min="13" max="16384" width="8.8515625" style="94" customWidth="1"/>
  </cols>
  <sheetData>
    <row r="1" spans="1:12" ht="24" customHeight="1">
      <c r="A1" s="67"/>
      <c r="B1" s="98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6.25" customHeight="1">
      <c r="A2" s="67"/>
      <c r="B2" s="96" t="s">
        <v>173</v>
      </c>
      <c r="C2" s="97"/>
      <c r="D2" s="68"/>
      <c r="E2" s="68"/>
      <c r="F2" s="68"/>
      <c r="G2" s="68"/>
      <c r="H2" s="68"/>
      <c r="I2" s="68"/>
      <c r="J2" s="68"/>
      <c r="K2" s="68"/>
      <c r="L2" s="68"/>
    </row>
    <row r="3" spans="1:12" ht="27" customHeight="1">
      <c r="A3" s="69"/>
      <c r="B3" s="70" t="s">
        <v>2</v>
      </c>
      <c r="C3" s="22" t="s">
        <v>3</v>
      </c>
      <c r="D3" s="22" t="s">
        <v>4</v>
      </c>
      <c r="E3" s="71" t="s">
        <v>5</v>
      </c>
      <c r="F3" s="18" t="s">
        <v>42</v>
      </c>
      <c r="G3" s="19" t="s">
        <v>7</v>
      </c>
      <c r="H3" s="20" t="s">
        <v>8</v>
      </c>
      <c r="I3" s="72" t="s">
        <v>43</v>
      </c>
      <c r="J3" s="22" t="s">
        <v>10</v>
      </c>
      <c r="K3" s="23"/>
      <c r="L3" s="24" t="s">
        <v>11</v>
      </c>
    </row>
    <row r="4" spans="1:12" ht="15" customHeight="1">
      <c r="A4" s="69"/>
      <c r="B4" s="73" t="s">
        <v>44</v>
      </c>
      <c r="C4" s="27" t="s">
        <v>174</v>
      </c>
      <c r="D4" s="74">
        <v>2003</v>
      </c>
      <c r="E4" s="42" t="s">
        <v>46</v>
      </c>
      <c r="F4" s="43">
        <v>12</v>
      </c>
      <c r="G4" s="44">
        <v>15</v>
      </c>
      <c r="H4" s="45">
        <v>20</v>
      </c>
      <c r="I4" s="46">
        <v>15</v>
      </c>
      <c r="J4" s="47">
        <v>20</v>
      </c>
      <c r="K4" s="48"/>
      <c r="L4" s="36">
        <f>SUM(F4:J4)-F4</f>
        <v>70</v>
      </c>
    </row>
    <row r="5" spans="1:12" ht="15" customHeight="1">
      <c r="A5" s="69"/>
      <c r="B5" s="73" t="s">
        <v>47</v>
      </c>
      <c r="C5" s="39" t="s">
        <v>175</v>
      </c>
      <c r="D5" s="74">
        <v>2004</v>
      </c>
      <c r="E5" s="75" t="s">
        <v>24</v>
      </c>
      <c r="F5" s="43">
        <v>15</v>
      </c>
      <c r="G5" s="44">
        <v>12</v>
      </c>
      <c r="H5" s="45">
        <v>16</v>
      </c>
      <c r="I5" s="46">
        <v>12</v>
      </c>
      <c r="J5" s="47"/>
      <c r="K5" s="48"/>
      <c r="L5" s="36">
        <f aca="true" t="shared" si="0" ref="L5:L27">SUM(F5:J5)</f>
        <v>55</v>
      </c>
    </row>
    <row r="6" spans="1:12" ht="15" customHeight="1">
      <c r="A6" s="69"/>
      <c r="B6" s="73" t="s">
        <v>49</v>
      </c>
      <c r="C6" s="39" t="s">
        <v>176</v>
      </c>
      <c r="D6" s="74">
        <v>2004</v>
      </c>
      <c r="E6" s="42" t="s">
        <v>88</v>
      </c>
      <c r="F6" s="43">
        <v>10</v>
      </c>
      <c r="G6" s="44"/>
      <c r="H6" s="45"/>
      <c r="I6" s="46">
        <v>8</v>
      </c>
      <c r="J6" s="47">
        <v>10</v>
      </c>
      <c r="K6" s="48"/>
      <c r="L6" s="36">
        <f t="shared" si="0"/>
        <v>28</v>
      </c>
    </row>
    <row r="7" spans="1:12" ht="15" customHeight="1">
      <c r="A7" s="69"/>
      <c r="B7" s="73" t="s">
        <v>52</v>
      </c>
      <c r="C7" s="27" t="s">
        <v>177</v>
      </c>
      <c r="D7" s="74">
        <v>2004</v>
      </c>
      <c r="E7" s="42" t="s">
        <v>46</v>
      </c>
      <c r="F7" s="43"/>
      <c r="G7" s="44"/>
      <c r="H7" s="45"/>
      <c r="I7" s="46">
        <v>10</v>
      </c>
      <c r="J7" s="47">
        <v>16</v>
      </c>
      <c r="K7" s="48"/>
      <c r="L7" s="36">
        <f t="shared" si="0"/>
        <v>26</v>
      </c>
    </row>
    <row r="8" spans="1:12" ht="15" customHeight="1">
      <c r="A8" s="69"/>
      <c r="B8" s="73" t="s">
        <v>55</v>
      </c>
      <c r="C8" s="39" t="s">
        <v>178</v>
      </c>
      <c r="D8" s="74">
        <v>2004</v>
      </c>
      <c r="E8" s="74"/>
      <c r="F8" s="43">
        <v>8</v>
      </c>
      <c r="G8" s="44">
        <v>3</v>
      </c>
      <c r="H8" s="45">
        <v>12</v>
      </c>
      <c r="I8" s="46"/>
      <c r="J8" s="47"/>
      <c r="K8" s="48"/>
      <c r="L8" s="36">
        <f t="shared" si="0"/>
        <v>23</v>
      </c>
    </row>
    <row r="9" spans="1:12" ht="15" customHeight="1">
      <c r="A9" s="69"/>
      <c r="B9" s="73" t="s">
        <v>57</v>
      </c>
      <c r="C9" s="39" t="s">
        <v>179</v>
      </c>
      <c r="D9" s="74">
        <v>2004</v>
      </c>
      <c r="E9" s="74"/>
      <c r="F9" s="43"/>
      <c r="G9" s="44"/>
      <c r="H9" s="45"/>
      <c r="I9" s="46">
        <v>6</v>
      </c>
      <c r="J9" s="47">
        <v>8</v>
      </c>
      <c r="K9" s="48"/>
      <c r="L9" s="36">
        <f t="shared" si="0"/>
        <v>14</v>
      </c>
    </row>
    <row r="10" spans="1:12" ht="15" customHeight="1">
      <c r="A10" s="69"/>
      <c r="B10" s="73" t="s">
        <v>59</v>
      </c>
      <c r="C10" s="39" t="s">
        <v>180</v>
      </c>
      <c r="D10" s="74">
        <v>2004</v>
      </c>
      <c r="E10" s="75" t="s">
        <v>140</v>
      </c>
      <c r="F10" s="43"/>
      <c r="G10" s="44"/>
      <c r="H10" s="45">
        <v>12</v>
      </c>
      <c r="I10" s="46"/>
      <c r="J10" s="47"/>
      <c r="K10" s="48"/>
      <c r="L10" s="36">
        <f t="shared" si="0"/>
        <v>12</v>
      </c>
    </row>
    <row r="11" spans="1:12" ht="15" customHeight="1">
      <c r="A11" s="69"/>
      <c r="B11" s="73" t="s">
        <v>61</v>
      </c>
      <c r="C11" s="39" t="s">
        <v>181</v>
      </c>
      <c r="D11" s="74">
        <v>2004</v>
      </c>
      <c r="E11" s="75" t="s">
        <v>26</v>
      </c>
      <c r="F11" s="43"/>
      <c r="G11" s="44"/>
      <c r="H11" s="45">
        <v>12</v>
      </c>
      <c r="I11" s="46"/>
      <c r="J11" s="47"/>
      <c r="K11" s="48"/>
      <c r="L11" s="36">
        <f t="shared" si="0"/>
        <v>12</v>
      </c>
    </row>
    <row r="12" spans="1:12" ht="15" customHeight="1">
      <c r="A12" s="69"/>
      <c r="B12" s="73" t="s">
        <v>63</v>
      </c>
      <c r="C12" s="39" t="s">
        <v>182</v>
      </c>
      <c r="D12" s="74">
        <v>2004</v>
      </c>
      <c r="E12" s="75" t="s">
        <v>183</v>
      </c>
      <c r="F12" s="43"/>
      <c r="G12" s="44"/>
      <c r="H12" s="45">
        <v>12</v>
      </c>
      <c r="I12" s="46"/>
      <c r="J12" s="47"/>
      <c r="K12" s="48"/>
      <c r="L12" s="36">
        <f t="shared" si="0"/>
        <v>12</v>
      </c>
    </row>
    <row r="13" spans="1:12" ht="15" customHeight="1">
      <c r="A13" s="69"/>
      <c r="B13" s="73" t="s">
        <v>65</v>
      </c>
      <c r="C13" s="39" t="s">
        <v>184</v>
      </c>
      <c r="D13" s="74">
        <v>2004</v>
      </c>
      <c r="E13" s="75" t="s">
        <v>183</v>
      </c>
      <c r="F13" s="43"/>
      <c r="G13" s="44"/>
      <c r="H13" s="45">
        <v>12</v>
      </c>
      <c r="I13" s="46"/>
      <c r="J13" s="47"/>
      <c r="K13" s="48"/>
      <c r="L13" s="36">
        <f t="shared" si="0"/>
        <v>12</v>
      </c>
    </row>
    <row r="14" spans="1:12" ht="15" customHeight="1">
      <c r="A14" s="69"/>
      <c r="B14" s="73" t="s">
        <v>68</v>
      </c>
      <c r="C14" s="39" t="s">
        <v>185</v>
      </c>
      <c r="D14" s="74">
        <v>2004</v>
      </c>
      <c r="E14" s="42" t="s">
        <v>186</v>
      </c>
      <c r="F14" s="43"/>
      <c r="G14" s="44"/>
      <c r="H14" s="45"/>
      <c r="I14" s="46"/>
      <c r="J14" s="47">
        <v>12</v>
      </c>
      <c r="K14" s="48"/>
      <c r="L14" s="36">
        <f t="shared" si="0"/>
        <v>12</v>
      </c>
    </row>
    <row r="15" spans="1:12" ht="15" customHeight="1">
      <c r="A15" s="69"/>
      <c r="B15" s="73" t="s">
        <v>70</v>
      </c>
      <c r="C15" s="27" t="s">
        <v>187</v>
      </c>
      <c r="D15" s="74">
        <v>2003</v>
      </c>
      <c r="E15" s="42" t="s">
        <v>15</v>
      </c>
      <c r="F15" s="43"/>
      <c r="G15" s="44">
        <v>10</v>
      </c>
      <c r="H15" s="45"/>
      <c r="I15" s="46"/>
      <c r="J15" s="47"/>
      <c r="K15" s="48"/>
      <c r="L15" s="36">
        <f t="shared" si="0"/>
        <v>10</v>
      </c>
    </row>
    <row r="16" spans="1:12" ht="15" customHeight="1">
      <c r="A16" s="69"/>
      <c r="B16" s="73" t="s">
        <v>72</v>
      </c>
      <c r="C16" s="39" t="s">
        <v>188</v>
      </c>
      <c r="D16" s="74">
        <v>2004</v>
      </c>
      <c r="E16" s="42" t="s">
        <v>168</v>
      </c>
      <c r="F16" s="43"/>
      <c r="G16" s="44">
        <v>8</v>
      </c>
      <c r="H16" s="45"/>
      <c r="I16" s="46"/>
      <c r="J16" s="47"/>
      <c r="K16" s="48"/>
      <c r="L16" s="36">
        <f t="shared" si="0"/>
        <v>8</v>
      </c>
    </row>
    <row r="17" spans="1:12" ht="15" customHeight="1">
      <c r="A17" s="69"/>
      <c r="B17" s="73" t="s">
        <v>74</v>
      </c>
      <c r="C17" s="39" t="s">
        <v>189</v>
      </c>
      <c r="D17" s="74">
        <v>2003</v>
      </c>
      <c r="E17" s="75" t="s">
        <v>138</v>
      </c>
      <c r="F17" s="43"/>
      <c r="G17" s="44">
        <v>6</v>
      </c>
      <c r="H17" s="45"/>
      <c r="I17" s="46"/>
      <c r="J17" s="47"/>
      <c r="K17" s="48"/>
      <c r="L17" s="36">
        <f t="shared" si="0"/>
        <v>6</v>
      </c>
    </row>
    <row r="18" spans="1:12" ht="15" customHeight="1">
      <c r="A18" s="69"/>
      <c r="B18" s="73" t="s">
        <v>76</v>
      </c>
      <c r="C18" s="39" t="s">
        <v>190</v>
      </c>
      <c r="D18" s="74">
        <v>2004</v>
      </c>
      <c r="E18" s="75" t="s">
        <v>138</v>
      </c>
      <c r="F18" s="43"/>
      <c r="G18" s="44">
        <v>5</v>
      </c>
      <c r="H18" s="45"/>
      <c r="I18" s="46"/>
      <c r="J18" s="47"/>
      <c r="K18" s="48"/>
      <c r="L18" s="36">
        <f t="shared" si="0"/>
        <v>5</v>
      </c>
    </row>
    <row r="19" spans="1:12" ht="15" customHeight="1">
      <c r="A19" s="69"/>
      <c r="B19" s="73" t="s">
        <v>78</v>
      </c>
      <c r="C19" s="39" t="s">
        <v>191</v>
      </c>
      <c r="D19" s="74">
        <v>2004</v>
      </c>
      <c r="E19" s="75" t="s">
        <v>138</v>
      </c>
      <c r="F19" s="43"/>
      <c r="G19" s="44">
        <v>4</v>
      </c>
      <c r="H19" s="45"/>
      <c r="I19" s="46"/>
      <c r="J19" s="47"/>
      <c r="K19" s="48"/>
      <c r="L19" s="36">
        <f t="shared" si="0"/>
        <v>4</v>
      </c>
    </row>
    <row r="20" spans="1:12" ht="15" customHeight="1">
      <c r="A20" s="69"/>
      <c r="B20" s="73" t="s">
        <v>80</v>
      </c>
      <c r="C20" s="27" t="s">
        <v>192</v>
      </c>
      <c r="D20" s="74">
        <v>2003</v>
      </c>
      <c r="E20" s="42" t="s">
        <v>126</v>
      </c>
      <c r="F20" s="43"/>
      <c r="G20" s="44"/>
      <c r="H20" s="45"/>
      <c r="I20" s="46"/>
      <c r="J20" s="47"/>
      <c r="K20" s="48"/>
      <c r="L20" s="36">
        <f t="shared" si="0"/>
        <v>0</v>
      </c>
    </row>
    <row r="21" spans="1:12" ht="15" customHeight="1">
      <c r="A21" s="69"/>
      <c r="B21" s="73" t="s">
        <v>82</v>
      </c>
      <c r="C21" s="39" t="s">
        <v>193</v>
      </c>
      <c r="D21" s="74">
        <v>2004</v>
      </c>
      <c r="E21" s="75" t="s">
        <v>24</v>
      </c>
      <c r="F21" s="43"/>
      <c r="G21" s="44"/>
      <c r="H21" s="45"/>
      <c r="I21" s="46"/>
      <c r="J21" s="47"/>
      <c r="K21" s="48"/>
      <c r="L21" s="36">
        <f t="shared" si="0"/>
        <v>0</v>
      </c>
    </row>
    <row r="22" spans="1:12" ht="15" customHeight="1">
      <c r="A22" s="69"/>
      <c r="B22" s="73" t="s">
        <v>84</v>
      </c>
      <c r="C22" s="79" t="s">
        <v>194</v>
      </c>
      <c r="D22" s="74">
        <v>2004</v>
      </c>
      <c r="E22" s="75" t="s">
        <v>24</v>
      </c>
      <c r="F22" s="43"/>
      <c r="G22" s="44"/>
      <c r="H22" s="45"/>
      <c r="I22" s="46"/>
      <c r="J22" s="47"/>
      <c r="K22" s="48"/>
      <c r="L22" s="36">
        <f t="shared" si="0"/>
        <v>0</v>
      </c>
    </row>
    <row r="23" spans="1:12" ht="15" customHeight="1">
      <c r="A23" s="69"/>
      <c r="B23" s="73" t="s">
        <v>86</v>
      </c>
      <c r="C23" s="39" t="s">
        <v>195</v>
      </c>
      <c r="D23" s="74">
        <v>2004</v>
      </c>
      <c r="E23" s="75" t="s">
        <v>24</v>
      </c>
      <c r="F23" s="43"/>
      <c r="G23" s="44"/>
      <c r="H23" s="45"/>
      <c r="I23" s="46"/>
      <c r="J23" s="47"/>
      <c r="K23" s="48"/>
      <c r="L23" s="36">
        <f t="shared" si="0"/>
        <v>0</v>
      </c>
    </row>
    <row r="24" spans="1:12" ht="15" customHeight="1">
      <c r="A24" s="69"/>
      <c r="B24" s="73" t="s">
        <v>89</v>
      </c>
      <c r="C24" s="27" t="s">
        <v>196</v>
      </c>
      <c r="D24" s="74">
        <v>2004</v>
      </c>
      <c r="E24" s="42" t="s">
        <v>197</v>
      </c>
      <c r="F24" s="43"/>
      <c r="G24" s="44"/>
      <c r="H24" s="45"/>
      <c r="I24" s="46"/>
      <c r="J24" s="47"/>
      <c r="K24" s="48"/>
      <c r="L24" s="36">
        <f t="shared" si="0"/>
        <v>0</v>
      </c>
    </row>
    <row r="25" spans="1:12" ht="15" customHeight="1">
      <c r="A25" s="69"/>
      <c r="B25" s="73" t="s">
        <v>92</v>
      </c>
      <c r="C25" s="39" t="s">
        <v>198</v>
      </c>
      <c r="D25" s="74">
        <v>2004</v>
      </c>
      <c r="E25" s="75" t="s">
        <v>24</v>
      </c>
      <c r="F25" s="43"/>
      <c r="G25" s="44"/>
      <c r="H25" s="45"/>
      <c r="I25" s="46"/>
      <c r="J25" s="47"/>
      <c r="K25" s="48"/>
      <c r="L25" s="36">
        <f t="shared" si="0"/>
        <v>0</v>
      </c>
    </row>
    <row r="26" spans="1:12" ht="15" customHeight="1">
      <c r="A26" s="69"/>
      <c r="B26" s="73" t="s">
        <v>94</v>
      </c>
      <c r="C26" s="39" t="s">
        <v>199</v>
      </c>
      <c r="D26" s="74">
        <v>2004</v>
      </c>
      <c r="E26" s="74"/>
      <c r="F26" s="43"/>
      <c r="G26" s="44"/>
      <c r="H26" s="45"/>
      <c r="I26" s="46"/>
      <c r="J26" s="47"/>
      <c r="K26" s="48"/>
      <c r="L26" s="36">
        <f t="shared" si="0"/>
        <v>0</v>
      </c>
    </row>
    <row r="27" spans="1:12" ht="15" customHeight="1">
      <c r="A27" s="69"/>
      <c r="B27" s="82"/>
      <c r="C27" s="83"/>
      <c r="D27" s="84"/>
      <c r="E27" s="85"/>
      <c r="F27" s="86"/>
      <c r="G27" s="87"/>
      <c r="H27" s="88"/>
      <c r="I27" s="89"/>
      <c r="J27" s="90"/>
      <c r="K27" s="91"/>
      <c r="L27" s="92">
        <f t="shared" si="0"/>
        <v>0</v>
      </c>
    </row>
  </sheetData>
  <sheetProtection/>
  <mergeCells count="2">
    <mergeCell ref="B2:C2"/>
    <mergeCell ref="B1:L1"/>
  </mergeCells>
  <printOptions/>
  <pageMargins left="0.7" right="0.7" top="0.75" bottom="0.75" header="0.511806" footer="0.511806"/>
  <pageSetup fitToHeight="1" fitToWidth="1" horizontalDpi="600" verticalDpi="60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Trnik</cp:lastModifiedBy>
  <dcterms:created xsi:type="dcterms:W3CDTF">2016-12-09T13:00:11Z</dcterms:created>
  <dcterms:modified xsi:type="dcterms:W3CDTF">2016-12-09T13:00:19Z</dcterms:modified>
  <cp:category/>
  <cp:version/>
  <cp:contentType/>
  <cp:contentStatus/>
</cp:coreProperties>
</file>